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105" yWindow="-105" windowWidth="20730" windowHeight="11760"/>
  </bookViews>
  <sheets>
    <sheet name="Постельное бельё Премиум" sheetId="1" r:id="rId1"/>
    <sheet name="Махровые изделия и Вафельные" sheetId="2" r:id="rId2"/>
    <sheet name="Подушки и одеяла" sheetId="4" r:id="rId3"/>
    <sheet name="Боксы и Изголовья" sheetId="12" r:id="rId4"/>
    <sheet name="Наматрасники и топперы" sheetId="5" r:id="rId5"/>
    <sheet name="Шторы,Блэкаут,Вуаль, Покрывала" sheetId="6" r:id="rId6"/>
    <sheet name="Текстиль для ресторана" sheetId="11" r:id="rId7"/>
  </sheets>
  <calcPr calcId="124519"/>
</workbook>
</file>

<file path=xl/calcChain.xml><?xml version="1.0" encoding="utf-8"?>
<calcChain xmlns="http://schemas.openxmlformats.org/spreadsheetml/2006/main">
  <c r="F109" i="1"/>
  <c r="E109"/>
  <c r="F108"/>
  <c r="E108"/>
  <c r="F107"/>
  <c r="E107"/>
  <c r="F106"/>
  <c r="E106"/>
  <c r="F105"/>
  <c r="E105"/>
  <c r="F104"/>
  <c r="E104"/>
  <c r="F103"/>
  <c r="E103"/>
  <c r="F102"/>
  <c r="E102"/>
  <c r="F101"/>
  <c r="E101"/>
  <c r="F99"/>
  <c r="E99"/>
  <c r="F98"/>
  <c r="E98"/>
  <c r="F97"/>
  <c r="E97"/>
  <c r="F96"/>
  <c r="E96"/>
  <c r="F95"/>
  <c r="E95"/>
  <c r="F94"/>
  <c r="E94"/>
  <c r="F93"/>
  <c r="E93"/>
  <c r="F92"/>
  <c r="E92"/>
  <c r="F91"/>
  <c r="E91"/>
  <c r="F89"/>
  <c r="E89"/>
  <c r="F88"/>
  <c r="E88"/>
  <c r="F87"/>
  <c r="E87"/>
  <c r="F86"/>
  <c r="E86"/>
  <c r="F85"/>
  <c r="E85"/>
  <c r="F84"/>
  <c r="E84"/>
  <c r="F83"/>
  <c r="E83"/>
  <c r="F82"/>
  <c r="E82"/>
  <c r="F81"/>
  <c r="E81"/>
  <c r="F79"/>
  <c r="E79"/>
  <c r="F78"/>
  <c r="E78"/>
  <c r="F77"/>
  <c r="E77"/>
  <c r="F76"/>
  <c r="E76"/>
  <c r="F75"/>
  <c r="E75"/>
  <c r="F74"/>
  <c r="E74"/>
  <c r="F73"/>
  <c r="E73"/>
  <c r="F72"/>
  <c r="E72"/>
  <c r="F71"/>
  <c r="E71"/>
  <c r="F69"/>
  <c r="E69"/>
  <c r="F68"/>
  <c r="E68"/>
  <c r="F67"/>
  <c r="E67"/>
  <c r="F66"/>
  <c r="E66"/>
  <c r="F65"/>
  <c r="E65"/>
  <c r="F64"/>
  <c r="E64"/>
  <c r="F63"/>
  <c r="E63"/>
  <c r="F62"/>
  <c r="E62"/>
  <c r="F61"/>
  <c r="E61"/>
  <c r="E14" i="2" l="1"/>
  <c r="F14"/>
  <c r="F15"/>
  <c r="F16"/>
  <c r="F17"/>
  <c r="E15" l="1"/>
  <c r="E16"/>
  <c r="E17"/>
  <c r="E28" l="1"/>
  <c r="F28"/>
  <c r="F24" i="6" l="1"/>
  <c r="E24"/>
  <c r="F23"/>
  <c r="E23"/>
  <c r="F22"/>
  <c r="E22"/>
  <c r="F21"/>
  <c r="E21"/>
  <c r="F19"/>
  <c r="E19"/>
  <c r="F18"/>
  <c r="E18"/>
  <c r="F17"/>
  <c r="E17"/>
  <c r="F16"/>
  <c r="E16"/>
  <c r="F15"/>
  <c r="E15"/>
  <c r="F14"/>
  <c r="E14"/>
  <c r="F13"/>
  <c r="E13"/>
  <c r="F11"/>
  <c r="E11"/>
  <c r="F10"/>
  <c r="E10"/>
  <c r="F9"/>
  <c r="E9"/>
  <c r="F8"/>
  <c r="E8"/>
  <c r="F7"/>
  <c r="E7"/>
  <c r="F6"/>
  <c r="E6"/>
  <c r="F5"/>
  <c r="E5"/>
  <c r="F4"/>
  <c r="E4"/>
  <c r="F3"/>
  <c r="E3"/>
  <c r="F119" i="5"/>
  <c r="E119"/>
  <c r="F118"/>
  <c r="E118"/>
  <c r="F117"/>
  <c r="E117"/>
  <c r="F116"/>
  <c r="E116"/>
  <c r="F115"/>
  <c r="E115"/>
  <c r="F114"/>
  <c r="E114"/>
  <c r="F113"/>
  <c r="E113"/>
  <c r="F111"/>
  <c r="E111"/>
  <c r="F110"/>
  <c r="E110"/>
  <c r="F109"/>
  <c r="E109"/>
  <c r="F108"/>
  <c r="E108"/>
  <c r="F107"/>
  <c r="E107"/>
  <c r="F106"/>
  <c r="E106"/>
  <c r="F105"/>
  <c r="E105"/>
  <c r="F103"/>
  <c r="E103"/>
  <c r="F102"/>
  <c r="E102"/>
  <c r="F101"/>
  <c r="E101"/>
  <c r="F100"/>
  <c r="E100"/>
  <c r="F99"/>
  <c r="E99"/>
  <c r="F98"/>
  <c r="E98"/>
  <c r="F97"/>
  <c r="E97"/>
  <c r="F96"/>
  <c r="E96"/>
  <c r="F95"/>
  <c r="E95"/>
  <c r="F94"/>
  <c r="E94"/>
  <c r="F93"/>
  <c r="E93"/>
  <c r="F92"/>
  <c r="E92"/>
  <c r="F90"/>
  <c r="E90"/>
  <c r="F89"/>
  <c r="E89"/>
  <c r="F88"/>
  <c r="E88"/>
  <c r="F87"/>
  <c r="E87"/>
  <c r="F86"/>
  <c r="E86"/>
  <c r="F85"/>
  <c r="E85"/>
  <c r="F77"/>
  <c r="E77"/>
  <c r="F76"/>
  <c r="E76"/>
  <c r="F75"/>
  <c r="E75"/>
  <c r="F74"/>
  <c r="E74"/>
  <c r="F73"/>
  <c r="E73"/>
  <c r="F72"/>
  <c r="E72"/>
  <c r="F71"/>
  <c r="E71"/>
  <c r="F70"/>
  <c r="E70"/>
  <c r="F69"/>
  <c r="E69"/>
  <c r="F68"/>
  <c r="E68"/>
  <c r="F67"/>
  <c r="E67"/>
  <c r="F66"/>
  <c r="E66"/>
  <c r="F65"/>
  <c r="E65"/>
  <c r="F64"/>
  <c r="E64"/>
  <c r="F63"/>
  <c r="E63"/>
  <c r="F62"/>
  <c r="E62"/>
  <c r="F61"/>
  <c r="E61"/>
  <c r="F60"/>
  <c r="E60"/>
  <c r="F59"/>
  <c r="E59"/>
  <c r="F58"/>
  <c r="E58"/>
  <c r="F57"/>
  <c r="E57"/>
  <c r="F56"/>
  <c r="E56"/>
  <c r="F55"/>
  <c r="E55"/>
  <c r="F54"/>
  <c r="E54"/>
  <c r="F52"/>
  <c r="E52"/>
  <c r="F51"/>
  <c r="E51"/>
  <c r="F50"/>
  <c r="E50"/>
  <c r="F49"/>
  <c r="E49"/>
  <c r="F48"/>
  <c r="E48"/>
  <c r="F47"/>
  <c r="E47"/>
  <c r="F46"/>
  <c r="E46"/>
  <c r="F45"/>
  <c r="E45"/>
  <c r="F44"/>
  <c r="E44"/>
  <c r="F43"/>
  <c r="E43"/>
  <c r="F42"/>
  <c r="E42"/>
  <c r="F41"/>
  <c r="E41"/>
  <c r="F40"/>
  <c r="E40"/>
  <c r="F39"/>
  <c r="E39"/>
  <c r="F38"/>
  <c r="E38"/>
  <c r="F37"/>
  <c r="E37"/>
  <c r="F36"/>
  <c r="E36"/>
  <c r="F35"/>
  <c r="E35"/>
  <c r="F34"/>
  <c r="E34"/>
  <c r="F33"/>
  <c r="E33"/>
  <c r="F32"/>
  <c r="E32"/>
  <c r="F31"/>
  <c r="E31"/>
  <c r="F30"/>
  <c r="E30"/>
  <c r="F29"/>
  <c r="E29"/>
  <c r="F27"/>
  <c r="E27"/>
  <c r="F26"/>
  <c r="E26"/>
  <c r="F25"/>
  <c r="E25"/>
  <c r="F24"/>
  <c r="E24"/>
  <c r="F23"/>
  <c r="E23"/>
  <c r="F22"/>
  <c r="E22"/>
  <c r="F21"/>
  <c r="E21"/>
  <c r="F20"/>
  <c r="E20"/>
  <c r="F19"/>
  <c r="E19"/>
  <c r="F18"/>
  <c r="E18"/>
  <c r="F17"/>
  <c r="E17"/>
  <c r="F16"/>
  <c r="E16"/>
  <c r="F15"/>
  <c r="E15"/>
  <c r="F14"/>
  <c r="E14"/>
  <c r="F13"/>
  <c r="E13"/>
  <c r="F12"/>
  <c r="E12"/>
  <c r="F11"/>
  <c r="E11"/>
  <c r="F10"/>
  <c r="E10"/>
  <c r="F9"/>
  <c r="E9"/>
  <c r="F8"/>
  <c r="E8"/>
  <c r="F7"/>
  <c r="E7"/>
  <c r="F6"/>
  <c r="E6"/>
  <c r="F5"/>
  <c r="E5"/>
  <c r="F4"/>
  <c r="E4"/>
  <c r="F44" i="4"/>
  <c r="E44"/>
  <c r="F43"/>
  <c r="E43"/>
  <c r="F41"/>
  <c r="E41"/>
  <c r="F40"/>
  <c r="E40"/>
  <c r="F32"/>
  <c r="E32"/>
  <c r="F31"/>
  <c r="E31"/>
  <c r="F29"/>
  <c r="E29"/>
  <c r="F28"/>
  <c r="E28"/>
  <c r="F26"/>
  <c r="E26"/>
  <c r="F25"/>
  <c r="E25"/>
  <c r="F24"/>
  <c r="E24"/>
  <c r="F23"/>
  <c r="E23"/>
  <c r="F22"/>
  <c r="E22"/>
  <c r="F21"/>
  <c r="E21"/>
  <c r="F19"/>
  <c r="E19"/>
  <c r="F18"/>
  <c r="E18"/>
  <c r="F17"/>
  <c r="E17"/>
  <c r="F15"/>
  <c r="E15"/>
  <c r="F14"/>
  <c r="E14"/>
  <c r="F13"/>
  <c r="E13"/>
  <c r="F12"/>
  <c r="E12"/>
  <c r="F11"/>
  <c r="E11"/>
  <c r="F10"/>
  <c r="E10"/>
  <c r="F8"/>
  <c r="E8"/>
  <c r="F7"/>
  <c r="E7"/>
  <c r="F6"/>
  <c r="E6"/>
  <c r="F5"/>
  <c r="E5"/>
  <c r="F4"/>
  <c r="E4"/>
  <c r="F3"/>
  <c r="E3"/>
  <c r="F27" i="2"/>
  <c r="E27"/>
  <c r="F26"/>
  <c r="E26"/>
  <c r="F25"/>
  <c r="E25"/>
  <c r="F22"/>
  <c r="E22"/>
  <c r="F21"/>
  <c r="E21"/>
  <c r="F20"/>
  <c r="E20"/>
  <c r="F19"/>
  <c r="E19"/>
  <c r="F12"/>
  <c r="E12"/>
  <c r="F11"/>
  <c r="E11"/>
  <c r="F10"/>
  <c r="E10"/>
  <c r="F7"/>
  <c r="E7"/>
  <c r="F6"/>
  <c r="E6"/>
  <c r="F5"/>
  <c r="E5"/>
  <c r="F4"/>
  <c r="E4"/>
  <c r="F3"/>
  <c r="E3"/>
  <c r="F58" i="1"/>
  <c r="E58"/>
  <c r="F57"/>
  <c r="E57"/>
  <c r="F56"/>
  <c r="E56"/>
  <c r="F55"/>
  <c r="E55"/>
  <c r="F54"/>
  <c r="E54"/>
  <c r="F53"/>
  <c r="E53"/>
  <c r="F52"/>
  <c r="E52"/>
  <c r="F51"/>
  <c r="E51"/>
  <c r="F50"/>
  <c r="E50"/>
  <c r="F48"/>
  <c r="E48"/>
  <c r="F47"/>
  <c r="E47"/>
  <c r="F46"/>
  <c r="E46"/>
  <c r="F45"/>
  <c r="E45"/>
  <c r="F44"/>
  <c r="E44"/>
  <c r="F43"/>
  <c r="E43"/>
  <c r="F42"/>
  <c r="E42"/>
  <c r="F41"/>
  <c r="E41"/>
  <c r="F40"/>
  <c r="E40"/>
  <c r="F38"/>
  <c r="E38"/>
  <c r="F37"/>
  <c r="E37"/>
  <c r="F36"/>
  <c r="E36"/>
  <c r="F35"/>
  <c r="E35"/>
  <c r="F34"/>
  <c r="E34"/>
  <c r="F33"/>
  <c r="E33"/>
  <c r="F32"/>
  <c r="E32"/>
  <c r="F31"/>
  <c r="E31"/>
  <c r="F30"/>
  <c r="E30"/>
  <c r="F28"/>
  <c r="E28"/>
  <c r="F27"/>
  <c r="E27"/>
  <c r="F26"/>
  <c r="E26"/>
  <c r="F25"/>
  <c r="E25"/>
  <c r="F24"/>
  <c r="E24"/>
  <c r="F23"/>
  <c r="E23"/>
  <c r="F22"/>
  <c r="E22"/>
  <c r="F21"/>
  <c r="E21"/>
  <c r="F20"/>
  <c r="E20"/>
  <c r="F19"/>
  <c r="E19"/>
  <c r="F18"/>
  <c r="E18"/>
  <c r="F17"/>
  <c r="E17"/>
  <c r="F16"/>
  <c r="E16"/>
  <c r="F15"/>
  <c r="E15"/>
  <c r="F14"/>
  <c r="E14"/>
  <c r="F13"/>
  <c r="E13"/>
  <c r="F12"/>
  <c r="E12"/>
  <c r="F11"/>
  <c r="E11"/>
  <c r="F10"/>
  <c r="E10"/>
  <c r="F9"/>
  <c r="E9"/>
  <c r="F8"/>
  <c r="E8"/>
  <c r="F7"/>
  <c r="E7"/>
</calcChain>
</file>

<file path=xl/sharedStrings.xml><?xml version="1.0" encoding="utf-8"?>
<sst xmlns="http://schemas.openxmlformats.org/spreadsheetml/2006/main" count="634" uniqueCount="257">
  <si>
    <t>Не тратьте Ваше время. Мы реализуем Ваши пожелания и подберём оптимальные решения для Вас.</t>
  </si>
  <si>
    <t>Размер</t>
  </si>
  <si>
    <t>Описание</t>
  </si>
  <si>
    <t>Цена опт от 100.000р</t>
  </si>
  <si>
    <t>Цена  опт от 200.000р</t>
  </si>
  <si>
    <t xml:space="preserve">наволочка </t>
  </si>
  <si>
    <t>52х72</t>
  </si>
  <si>
    <t>72х72</t>
  </si>
  <si>
    <t>наволочка с ушками</t>
  </si>
  <si>
    <t xml:space="preserve">простынь </t>
  </si>
  <si>
    <t>150х235</t>
  </si>
  <si>
    <t>180х235</t>
  </si>
  <si>
    <t>200х235</t>
  </si>
  <si>
    <t>220х235</t>
  </si>
  <si>
    <t>240х235</t>
  </si>
  <si>
    <t>235х260</t>
  </si>
  <si>
    <t>пододеяльник</t>
  </si>
  <si>
    <t xml:space="preserve"> 150х215</t>
  </si>
  <si>
    <t>180х215</t>
  </si>
  <si>
    <t>210х225</t>
  </si>
  <si>
    <t>150х215</t>
  </si>
  <si>
    <t>200х220</t>
  </si>
  <si>
    <t>220х240</t>
  </si>
  <si>
    <t>150х245</t>
  </si>
  <si>
    <t>180х245</t>
  </si>
  <si>
    <t>200х245</t>
  </si>
  <si>
    <t>220х245</t>
  </si>
  <si>
    <t>50*70</t>
  </si>
  <si>
    <t>50*100</t>
  </si>
  <si>
    <t>70*140</t>
  </si>
  <si>
    <t>50х90</t>
  </si>
  <si>
    <t>50х70</t>
  </si>
  <si>
    <t>Коврик-ножки, 100% хлопок</t>
  </si>
  <si>
    <t>30х30</t>
  </si>
  <si>
    <t>Халат махровый</t>
  </si>
  <si>
    <t>44-58</t>
  </si>
  <si>
    <t>44-56</t>
  </si>
  <si>
    <t>48-56</t>
  </si>
  <si>
    <t>48-60</t>
  </si>
  <si>
    <t>60-62</t>
  </si>
  <si>
    <t>под запрос</t>
  </si>
  <si>
    <t>Халат вафельный, 100% хлопок, производство Россия</t>
  </si>
  <si>
    <t>225гр.,, пр-во Россия</t>
  </si>
  <si>
    <t>225гр., , пр-во Россия</t>
  </si>
  <si>
    <t>Одноразовые махровые тапочки</t>
  </si>
  <si>
    <t>Открытые</t>
  </si>
  <si>
    <t>70х70</t>
  </si>
  <si>
    <t>140х205</t>
  </si>
  <si>
    <t>150г/кв.м</t>
  </si>
  <si>
    <t>172х205</t>
  </si>
  <si>
    <t>150 г/кв.м</t>
  </si>
  <si>
    <t>220х200</t>
  </si>
  <si>
    <t>300г/кв.м</t>
  </si>
  <si>
    <t>300 г/кв.м</t>
  </si>
  <si>
    <t>750 гр</t>
  </si>
  <si>
    <t>1200гр</t>
  </si>
  <si>
    <t>800гр</t>
  </si>
  <si>
    <t>По запросу</t>
  </si>
  <si>
    <t>1000гр</t>
  </si>
  <si>
    <t>Наматрасники</t>
  </si>
  <si>
    <t>80*200*25</t>
  </si>
  <si>
    <t>90*200*25</t>
  </si>
  <si>
    <t>100*200*25</t>
  </si>
  <si>
    <t>120*200*25</t>
  </si>
  <si>
    <t>140*200*25</t>
  </si>
  <si>
    <t>160*200*25</t>
  </si>
  <si>
    <t>180*200*25</t>
  </si>
  <si>
    <t>200*200*25</t>
  </si>
  <si>
    <t>80*200</t>
  </si>
  <si>
    <t>90*200</t>
  </si>
  <si>
    <t>100*200</t>
  </si>
  <si>
    <t>120*200</t>
  </si>
  <si>
    <t>140*200</t>
  </si>
  <si>
    <t>160*200</t>
  </si>
  <si>
    <t>180*200</t>
  </si>
  <si>
    <t>200*200</t>
  </si>
  <si>
    <t>ткань: махра непромокаемая (мулетон), с внутренней стороны мембрана (полиуретан 100%), с внешней - махровое полотно, резинка по периметру наматрасника.</t>
  </si>
  <si>
    <t>Ткань: поплекс 100% п/э, наполнитель: п/э волокно пл. 150г/кв.м, фиксируется на матрас 4-мя широкими резинками по углам</t>
  </si>
  <si>
    <t xml:space="preserve">Под запрос от 30 штук </t>
  </si>
  <si>
    <t>Ткань: поплекс 100% п/э, наполнитель: п/э волокно пл. 300г/кв.м, фиксируется на матрас 4-мя широкими резинками по углам</t>
  </si>
  <si>
    <t>90х200</t>
  </si>
  <si>
    <t>ткань: поликоттон, п/э волокно пл. 150 г/кв.м, фиксируется на матрас 4-мя широкими резинками по углам.</t>
  </si>
  <si>
    <t>120х200</t>
  </si>
  <si>
    <t>140х200</t>
  </si>
  <si>
    <t>160х200</t>
  </si>
  <si>
    <t>180х200</t>
  </si>
  <si>
    <t>200х200</t>
  </si>
  <si>
    <t>ткань: поликоттон, п/э волокно пл. 300 г/кв.м, фиксируется на матрасе 4-мя широкими резинками по углам.</t>
  </si>
  <si>
    <t>70*200</t>
  </si>
  <si>
    <t xml:space="preserve"> фиксируется на матрасе 4 широкими резинками по углам</t>
  </si>
  <si>
    <t>Цена, без НДС, от 100.000р</t>
  </si>
  <si>
    <t>Цена, без НДС, от 200.000р</t>
  </si>
  <si>
    <t>150х260</t>
  </si>
  <si>
    <t>200х260</t>
  </si>
  <si>
    <t>250х260</t>
  </si>
  <si>
    <t>60х150</t>
  </si>
  <si>
    <t>60х240</t>
  </si>
  <si>
    <t>300х260</t>
  </si>
  <si>
    <t>400х260</t>
  </si>
  <si>
    <t>500х260</t>
  </si>
  <si>
    <t>600х260</t>
  </si>
  <si>
    <t>РАЗМЕР</t>
  </si>
  <si>
    <t>Скатерти</t>
  </si>
  <si>
    <t>120х145</t>
  </si>
  <si>
    <t>145х145</t>
  </si>
  <si>
    <t>160х145</t>
  </si>
  <si>
    <t>180х145</t>
  </si>
  <si>
    <t>200х145</t>
  </si>
  <si>
    <t>220х145</t>
  </si>
  <si>
    <t>240х145</t>
  </si>
  <si>
    <t>260х145</t>
  </si>
  <si>
    <t>280х145</t>
  </si>
  <si>
    <t>300х145</t>
  </si>
  <si>
    <t>КРУГ Д 150</t>
  </si>
  <si>
    <t>КРУГ Д300</t>
  </si>
  <si>
    <t>ОВАЛ 180х145</t>
  </si>
  <si>
    <t>ОВАЛ 220х145</t>
  </si>
  <si>
    <t>Салфетки</t>
  </si>
  <si>
    <t>34х34</t>
  </si>
  <si>
    <t>40х40</t>
  </si>
  <si>
    <t>45х45</t>
  </si>
  <si>
    <t>Дорожки</t>
  </si>
  <si>
    <t>40х145</t>
  </si>
  <si>
    <t>45х145</t>
  </si>
  <si>
    <t>50х145</t>
  </si>
  <si>
    <t>40х120</t>
  </si>
  <si>
    <t>45х120</t>
  </si>
  <si>
    <t>Фуршетные юбки</t>
  </si>
  <si>
    <t>цена за 1п.м.  (1:2,5)</t>
  </si>
  <si>
    <t>Куверты</t>
  </si>
  <si>
    <t>на 2 прибора</t>
  </si>
  <si>
    <t>на3 прибора</t>
  </si>
  <si>
    <t>100х145</t>
  </si>
  <si>
    <t>110х145</t>
  </si>
  <si>
    <t>130х145</t>
  </si>
  <si>
    <t>170х145</t>
  </si>
  <si>
    <t>190х145</t>
  </si>
  <si>
    <t>210х145</t>
  </si>
  <si>
    <t>230х145</t>
  </si>
  <si>
    <t>250х145</t>
  </si>
  <si>
    <t>270х145</t>
  </si>
  <si>
    <t>290х145</t>
  </si>
  <si>
    <t>КРУГ Д 300</t>
  </si>
  <si>
    <t>ПлэйсМейты (Подтарельники)</t>
  </si>
  <si>
    <t>30х40</t>
  </si>
  <si>
    <t>35х45</t>
  </si>
  <si>
    <t>45х50</t>
  </si>
  <si>
    <t>35х295</t>
  </si>
  <si>
    <t>40х295</t>
  </si>
  <si>
    <t>45х295</t>
  </si>
  <si>
    <t>на 3 прибора</t>
  </si>
  <si>
    <t>Полотенца вафельные</t>
  </si>
  <si>
    <t>35х75</t>
  </si>
  <si>
    <t>65х135</t>
  </si>
  <si>
    <t>100х150</t>
  </si>
  <si>
    <t>Чехол на матрас непромокаемый "Дабл джерси ПРЕМИУМ" с бортом из мулетона 25см</t>
  </si>
  <si>
    <t>ткань: трехслойное трикотажное полотно, с внутренней стороны влагонепроницаемая мембрана,   резинка по периметру наматрасника. Плотность 240г/м2. Борт из мулетона</t>
  </si>
  <si>
    <t>ткань: трехслойное трикотажное полотно, с внутренней стороны влагонепроницаемая мембрана,   резинка по периметру наматрасника. Плотность 480г/м2. Борт из мулетона.</t>
  </si>
  <si>
    <t>Цена опт от 30.000р</t>
  </si>
  <si>
    <t>Цена опт от 50.000р</t>
  </si>
  <si>
    <t xml:space="preserve">                                     </t>
  </si>
  <si>
    <t>Сатин - плотность 140г/кв.м., 100% хлопок</t>
  </si>
  <si>
    <t>Постельное белье  - Премиум.</t>
  </si>
  <si>
    <t>Сатин гладкий, отбелённый, плотность - 140г/кв..м</t>
  </si>
  <si>
    <t>наволочка без ушек</t>
  </si>
  <si>
    <t>Поликотон Премиум, отбелённый, плотность 140г/кв.м. (50% хлопок, 50% полиэстер)</t>
  </si>
  <si>
    <t>Махровые полотенца белые 100% хлопок, без бордюра</t>
  </si>
  <si>
    <t>Плотность 450гр/м, двойная крученная петля, без бордюра</t>
  </si>
  <si>
    <t>Плотность 500гр/м, двойная крученная петля, без бордюра</t>
  </si>
  <si>
    <t>Полотенце вафельное, г/к, 260 гр/м2, цвет - белый</t>
  </si>
  <si>
    <t>С открытым носом</t>
  </si>
  <si>
    <t>С закрытым носом</t>
  </si>
  <si>
    <t>Закрытые</t>
  </si>
  <si>
    <t xml:space="preserve">              Визуализация</t>
  </si>
  <si>
    <t>Наименование</t>
  </si>
  <si>
    <t>Халат "Премиум", махра 450 гр/кв.м., пр-во Турция</t>
  </si>
  <si>
    <t>Постельное белье - Стандарт</t>
  </si>
  <si>
    <t>Визуализация</t>
  </si>
  <si>
    <t>Одеяло стёганное - микрофибра, кант, наполнитель - файберпласт.</t>
  </si>
  <si>
    <t>Одеяло - Премиум стёганное, Тик белый - 100% хлопок 150г/кв.м., наполнитель - файберпласт</t>
  </si>
  <si>
    <t>Одеяло - наполнитель лебяжий пух, 50% хлопок, 50% полиэстер, плостность 125г/кв.м.</t>
  </si>
  <si>
    <t>Подушка - Хлопок белый 100%, съёмный чехол, наполнитель полиэфирное волокно</t>
  </si>
  <si>
    <t>Подушка - Бязь отбелённая, плотная, съёмный чехол, наполнитель лебяжий пух</t>
  </si>
  <si>
    <t>Подушка - эконом, цвета в ассортименте, чехол - микрофибра.</t>
  </si>
  <si>
    <t>Чехлы на подушки (на молнии)</t>
  </si>
  <si>
    <t>Чехол микрофибра</t>
  </si>
  <si>
    <t xml:space="preserve">                 Одеяло стёганное - Тик, 125г/м2, хлопок/ПЭ 50%/50%,  наполнитель - файберпласт.</t>
  </si>
  <si>
    <t xml:space="preserve">                                            Чехол Хлопок или Бязь отбелённая, х/б 100% </t>
  </si>
  <si>
    <t>Цена, без НДС, от 50.000р</t>
  </si>
  <si>
    <t>145х260</t>
  </si>
  <si>
    <t>Штора</t>
  </si>
  <si>
    <t>Саше/Евроугол Софт</t>
  </si>
  <si>
    <t>Саше/Евроугол Рогожка</t>
  </si>
  <si>
    <t>Саше/Евроугол Велюр</t>
  </si>
  <si>
    <t>Саше</t>
  </si>
  <si>
    <t>Саше/евроугол</t>
  </si>
  <si>
    <t>Тюль/вуаль, однотонная</t>
  </si>
  <si>
    <t xml:space="preserve">          Индивидуальный пошив под размер заказчика.  БЛЭКАУТ, 280 матовый.</t>
  </si>
  <si>
    <t xml:space="preserve">          Индивидуальный пошив под размер заказчика из любой ткани. Ткань - СОФТ, 280</t>
  </si>
  <si>
    <t xml:space="preserve">          Индивидуальный пошив под размер заказчика.  Вуаль однотонная, пр-ва Турция, 300</t>
  </si>
  <si>
    <t>Возможен индивидуальный пошив на заказ из любой ткани.</t>
  </si>
  <si>
    <t>Ткань - РИЧАРД (Беларусь)</t>
  </si>
  <si>
    <t>Ткань - Журавинка (Беларусь)</t>
  </si>
  <si>
    <t>Стандарт</t>
  </si>
  <si>
    <t>Евроугол</t>
  </si>
  <si>
    <t>1700/1 п м</t>
  </si>
  <si>
    <t>Чехол на матрас непромокаемый "Дабл джерси Люкс" с бортом 25см</t>
  </si>
  <si>
    <r>
      <rPr>
        <b/>
        <sz val="10"/>
        <color theme="1"/>
        <rFont val="Bahnschrift"/>
        <family val="2"/>
        <charset val="204"/>
      </rPr>
      <t xml:space="preserve">С бортом из Бязи: </t>
    </r>
    <r>
      <rPr>
        <sz val="10"/>
        <color theme="1"/>
        <rFont val="Bahnschrift"/>
        <family val="2"/>
        <charset val="204"/>
      </rPr>
      <t>- ткань: трехслойное трикотажное полотно, с внутренней стороны влагонепроницаемая мембрана,   резинка по периметру наматрасника. Плотность 240г/м2</t>
    </r>
  </si>
  <si>
    <r>
      <rPr>
        <b/>
        <sz val="10"/>
        <color theme="1"/>
        <rFont val="Bahnschrift"/>
        <family val="2"/>
        <charset val="204"/>
      </rPr>
      <t xml:space="preserve">С 4-мя резинками по краям - </t>
    </r>
    <r>
      <rPr>
        <sz val="10"/>
        <color theme="1"/>
        <rFont val="Bahnschrift"/>
        <family val="2"/>
        <charset val="204"/>
      </rPr>
      <t>ткань: трехслойное трикотажное полотно, с внутренней стороны влагонепроницаемая мембрана,   резинка по периметру наматрасника. Плотность 240г/м2. Фиксируется на матрасе 4 широкими резинками по углам</t>
    </r>
  </si>
  <si>
    <r>
      <rPr>
        <b/>
        <sz val="10"/>
        <color theme="1"/>
        <rFont val="Bahnschrift"/>
        <family val="2"/>
        <charset val="204"/>
      </rPr>
      <t>С бортом из Бязи -</t>
    </r>
    <r>
      <rPr>
        <sz val="10"/>
        <color theme="1"/>
        <rFont val="Bahnschrift"/>
        <family val="2"/>
        <charset val="204"/>
      </rPr>
      <t xml:space="preserve"> ткань: трехслойное трикотажное полотно, с внутренней стороны влагонепроницаемая мембрана,   резинка по периметру наматрасника. Плотность 480г/м2</t>
    </r>
  </si>
  <si>
    <r>
      <rPr>
        <b/>
        <sz val="10"/>
        <color theme="1"/>
        <rFont val="Bahnschrift"/>
        <family val="2"/>
        <charset val="204"/>
      </rPr>
      <t>С 4мя резинками по краям -</t>
    </r>
    <r>
      <rPr>
        <sz val="10"/>
        <color theme="1"/>
        <rFont val="Bahnschrift"/>
        <family val="2"/>
        <charset val="204"/>
      </rPr>
      <t xml:space="preserve"> ткань: трехслойное трикотажное полотно, с внутренней стороны влагонепроницаемая мембрана. Плотность 480г/м2. Фиксируется на матрасе 4 широкими резинками по углам</t>
    </r>
  </si>
  <si>
    <t>Чехол на матрас непромокаемый "Аквастоп" с бортом 20 см</t>
  </si>
  <si>
    <r>
      <rPr>
        <b/>
        <sz val="10"/>
        <color theme="1"/>
        <rFont val="Bahnschrift"/>
        <family val="2"/>
        <charset val="204"/>
      </rPr>
      <t xml:space="preserve">С бортом из Бязи 25см - </t>
    </r>
    <r>
      <rPr>
        <sz val="10"/>
        <color theme="1"/>
        <rFont val="Bahnschrift"/>
        <family val="2"/>
        <charset val="204"/>
      </rPr>
      <t>ткань: махра непромокаемая (мулетон), с внутренней стороны мембрана (полиуретан 100%), с внешней - махровое полотно, резинка по периметру наматрасника.</t>
    </r>
  </si>
  <si>
    <r>
      <rPr>
        <b/>
        <sz val="10"/>
        <color theme="1"/>
        <rFont val="Bahnschrift"/>
        <family val="2"/>
        <charset val="204"/>
      </rPr>
      <t>С 4-мя резинками -</t>
    </r>
    <r>
      <rPr>
        <sz val="10"/>
        <color theme="1"/>
        <rFont val="Bahnschrift"/>
        <family val="2"/>
        <charset val="204"/>
      </rPr>
      <t xml:space="preserve"> ткань: махра непромокаемая (мулетон), с внутренней стороны мембрана (полиуретан 100%), с внешней - махровое полотно, фиксируется на матрасе 4 широкими резинками по углам</t>
    </r>
  </si>
  <si>
    <t xml:space="preserve">                                                          Наматрасник стеганый из Поликоттона на 4-х резинках, Сегмент - Стандарт</t>
  </si>
  <si>
    <t>Матрасы (топперы) поролон, ткань чехла полисатин борт 5см, цвет в ассортименте</t>
  </si>
  <si>
    <t>Матрасы (топперы) поролон, ткань чехла полисатин борт 10см, цвет в ассортименте</t>
  </si>
  <si>
    <t xml:space="preserve">                                                                    Поплин СТРАЙП отбеленный пл. 115г/кв.м. 100% хлопок </t>
  </si>
  <si>
    <t xml:space="preserve">                                                                      Хит продаж!  Поплин отбеленный пл. 115г/кв.м. 100% хлопок </t>
  </si>
  <si>
    <t xml:space="preserve">                                                                      Перкаль отбеленный  пл. 125 г/кв.м. 100% хлопок </t>
  </si>
  <si>
    <t xml:space="preserve">                                                                      Бязь отбеленная  пл. 120г/кв.м  100% хлопок</t>
  </si>
  <si>
    <t xml:space="preserve">                                                                       Бязь отбеленная Гост пл. 142г/кв.м 100% хлопок</t>
  </si>
  <si>
    <r>
      <t xml:space="preserve">                                </t>
    </r>
    <r>
      <rPr>
        <b/>
        <sz val="11"/>
        <color theme="1"/>
        <rFont val="Calibri"/>
        <family val="2"/>
        <charset val="204"/>
        <scheme val="minor"/>
      </rPr>
      <t xml:space="preserve">                                     Сатин-страйп полоса гладкокрашеный, 1х1, 3х3см  пл. 140 г/кв.м. 100% хлопок полоса поперек</t>
    </r>
  </si>
  <si>
    <t>Коврик для ног в ассортименте, плотность 700гр\м</t>
  </si>
  <si>
    <t>по запросу</t>
  </si>
  <si>
    <t>Размер, мм</t>
  </si>
  <si>
    <t>Цена, БЕЗ НДС</t>
  </si>
  <si>
    <t>БОКС СПРИНГ</t>
  </si>
  <si>
    <t>Соответствует требованиям ГОСТ 19917-93.                                                                                                                                                                                                                Общая высота основания 35 см; Прочный влагостойкий деревянный каркас 
Каркас: рамы из бруса 30х50 хвойных пород - 2 шт., связанные между собой ребрами жесткости.  
Высота царгового пояса 20 см.
Толщина фанеры/фанерной полосы: - царговый пояс 6мм; - верх 6 мм.  
Углы закруглены R60 мм (материал изготовления  угла – картон переплетный высокой плотности).
Обивка основания:   Царговый пояс: Чехол из мебельной ткани, либо  искусственной кожи, либо жаккард, стеганный по синтепону 100 г/м2 (100% полиэстер), либо жаккард негорючий. Каркас по периметру проклеивается ППУ 10 мм 22 пл.
Верх файбертекс тисненый 140 гр/м2 черного или серого цвета, либо спанбонд, плотгностью 150 г/м2 черного или серого цвета . Низ -  спанбонд плотностью 80 г/м2 черного, либо темно-коричневого цвета .                                                   Основание укомплектовано: 
1. Ножки (опоры) — высота 150 мм, диаметр 50 мм, круглые металлические (толщина стенки 1,2 мм), снизу 
закрыты пластиковой заглушкой (пяткой), либо ролик. Крепление - прямоугольная площадка с отверстиями под саморезы 3,5х25 - 4 шт. Цвет опор - хром, пластиковые пятки - чёрный, 
Комплектация:
Основания шириной 80,90,100,120 — 2 ножки с роликом, 2 ножки с пяткой.            
Основания 140 — 2 ножки с роликом, 5 ножек с пяткой.                                                
Основания 160,180,200 — 3 ножки с роликом, 6 ножек с пяткой. 
Ножки с роликом устанавливаются в изголовье.
2. Замок фиксатор на размер 80,90,100 х 200 в комлект не входит и приобретается отдельно - 40 рублей на одно основание .
3. Ручка-ремень на размер 80,90,100,120 х 200 - 1 шт., 140,160,180,200х200 - 2 шт.
4. Дополнительная фиксация матраса лентой контактной 50 мм в изголовье и в изножье. (по требованию)</t>
  </si>
  <si>
    <t>Стеганые изголовья по ппу 10 мм, либо по синтепону 300 г/м2</t>
  </si>
  <si>
    <t>Изголовья изготовлены из дсп/лдсп 16 мм, ппу 20 мм, чехла из мебельной ткани или эко кожи, простеганного по ппу 10 мм, либо синтепону 300 г/м2. Изголовья размером 80х90 и 90х90, могут иметь крепления как на стену, так и непосредственно к боксу. Размеры от 1400 крепятся к стене.</t>
  </si>
  <si>
    <t>830х900</t>
  </si>
  <si>
    <t>930х900</t>
  </si>
  <si>
    <t>1400х900</t>
  </si>
  <si>
    <t>1600х900</t>
  </si>
  <si>
    <t>1800х900</t>
  </si>
  <si>
    <t>2000х900</t>
  </si>
  <si>
    <t>2400х900</t>
  </si>
  <si>
    <t>2600х900</t>
  </si>
  <si>
    <t>2800х900</t>
  </si>
  <si>
    <t>830х1200</t>
  </si>
  <si>
    <t>930х1200</t>
  </si>
  <si>
    <t>1400х1200</t>
  </si>
  <si>
    <t>1600х1200</t>
  </si>
  <si>
    <t>1800х1200</t>
  </si>
  <si>
    <t>2000х1200</t>
  </si>
  <si>
    <t>2400х1200</t>
  </si>
  <si>
    <t>2600х1200</t>
  </si>
  <si>
    <t>2480х1200</t>
  </si>
  <si>
    <t xml:space="preserve">225 гр пр-во Россия </t>
  </si>
  <si>
    <t>размер от 48 до 58</t>
  </si>
  <si>
    <t>Мебельная фабрика "Декорн" - Комплексное снабжение
текстильными изделиями.</t>
  </si>
  <si>
    <t>Декоративные подушки разных форм и размеров</t>
  </si>
  <si>
    <t>Подушки и Валики Декоративные</t>
  </si>
  <si>
    <t>Цены по ссылке: https://decorn.ru/veshalki-i-aksessuary/</t>
  </si>
  <si>
    <t>https://decorn.ru/veshalki-i-aksessuary/</t>
  </si>
  <si>
    <t>Наматрасник стеганый из Поплекса на 4-х резинках, Сегмент - Эконом (Продажа от 30 штук на плотность - любых размеров)</t>
  </si>
</sst>
</file>

<file path=xl/styles.xml><?xml version="1.0" encoding="utf-8"?>
<styleSheet xmlns="http://schemas.openxmlformats.org/spreadsheetml/2006/main">
  <numFmts count="5">
    <numFmt numFmtId="44" formatCode="_-* #,##0.00\ &quot;₽&quot;_-;\-* #,##0.00\ &quot;₽&quot;_-;_-* &quot;-&quot;??\ &quot;₽&quot;_-;_-@_-"/>
    <numFmt numFmtId="164" formatCode="#,##0&quot;р.&quot;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"/>
  </numFmts>
  <fonts count="66">
    <font>
      <sz val="11"/>
      <color theme="1"/>
      <name val="Calibri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64"/>
      <name val="Calibri"/>
      <family val="2"/>
      <charset val="204"/>
    </font>
    <font>
      <sz val="11"/>
      <color indexed="65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theme="10"/>
      <name val="Arial Cyr"/>
    </font>
    <font>
      <sz val="12"/>
      <color theme="1"/>
      <name val="Calibri"/>
      <family val="2"/>
      <charset val="204"/>
      <scheme val="mino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64"/>
      <name val="Calibri"/>
      <family val="2"/>
      <charset val="204"/>
    </font>
    <font>
      <b/>
      <sz val="11"/>
      <color indexed="65"/>
      <name val="Calibri"/>
      <family val="2"/>
      <charset val="204"/>
    </font>
    <font>
      <b/>
      <sz val="18"/>
      <color indexed="56"/>
      <name val="Cambria"/>
      <family val="1"/>
      <charset val="204"/>
    </font>
    <font>
      <sz val="11"/>
      <color indexed="60"/>
      <name val="Calibri"/>
      <family val="2"/>
      <charset val="204"/>
    </font>
    <font>
      <sz val="8"/>
      <name val="Arial"/>
      <family val="2"/>
      <charset val="204"/>
    </font>
    <font>
      <sz val="10"/>
      <name val="Arial Cyr"/>
    </font>
    <font>
      <sz val="10"/>
      <name val="Arial"/>
      <family val="2"/>
      <charset val="204"/>
    </font>
    <font>
      <sz val="10"/>
      <color indexed="64"/>
      <name val="Arial Cyr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0"/>
      <name val="Helv"/>
    </font>
    <font>
      <sz val="11"/>
      <color indexed="2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theme="1"/>
      <name val="Bahnschrift"/>
      <family val="2"/>
      <charset val="204"/>
    </font>
    <font>
      <sz val="16"/>
      <color theme="1"/>
      <name val="Bahnschrift"/>
      <family val="2"/>
      <charset val="204"/>
    </font>
    <font>
      <b/>
      <sz val="12"/>
      <color theme="1"/>
      <name val="Bahnschrift"/>
      <family val="2"/>
      <charset val="204"/>
    </font>
    <font>
      <b/>
      <sz val="11"/>
      <color theme="1"/>
      <name val="Bahnschrift"/>
      <family val="2"/>
      <charset val="204"/>
    </font>
    <font>
      <b/>
      <sz val="10"/>
      <name val="Bahnschrift"/>
      <family val="2"/>
      <charset val="204"/>
    </font>
    <font>
      <b/>
      <sz val="10"/>
      <color theme="1"/>
      <name val="Bahnschrift"/>
      <family val="2"/>
      <charset val="204"/>
    </font>
    <font>
      <b/>
      <sz val="10"/>
      <color theme="4" tint="-0.499984740745262"/>
      <name val="Bahnschrift"/>
      <family val="2"/>
      <charset val="204"/>
    </font>
    <font>
      <b/>
      <sz val="10"/>
      <color indexed="64"/>
      <name val="Bahnschrift"/>
      <family val="2"/>
      <charset val="204"/>
    </font>
    <font>
      <b/>
      <sz val="10"/>
      <color theme="1"/>
      <name val="Bahnschrift Light"/>
      <family val="2"/>
      <charset val="204"/>
    </font>
    <font>
      <sz val="10"/>
      <name val="Bahnschrift"/>
      <family val="2"/>
      <charset val="204"/>
    </font>
    <font>
      <sz val="10"/>
      <color indexed="64"/>
      <name val="Bahnschrift"/>
      <family val="2"/>
      <charset val="204"/>
    </font>
    <font>
      <sz val="9"/>
      <color theme="1"/>
      <name val="Bahnschrift"/>
      <family val="2"/>
      <charset val="204"/>
    </font>
    <font>
      <sz val="11"/>
      <color theme="1"/>
      <name val="Bahnschrift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rgb="FF002060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2"/>
      <color theme="1"/>
      <name val="Bahnschrift"/>
      <family val="2"/>
      <charset val="204"/>
    </font>
    <font>
      <sz val="10"/>
      <color theme="1"/>
      <name val="Bahnschrift"/>
      <family val="2"/>
      <charset val="204"/>
    </font>
    <font>
      <sz val="11"/>
      <color rgb="FF000000"/>
      <name val="Calibri"/>
      <family val="2"/>
      <charset val="204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charset val="204"/>
    </font>
    <font>
      <sz val="10"/>
      <name val="Arial Cyr"/>
      <charset val="204"/>
    </font>
    <font>
      <b/>
      <sz val="14"/>
      <color theme="1"/>
      <name val="Bahnschrift"/>
      <family val="2"/>
      <charset val="204"/>
    </font>
    <font>
      <b/>
      <sz val="14"/>
      <name val="Bahnschrift"/>
      <family val="2"/>
      <charset val="204"/>
    </font>
    <font>
      <b/>
      <sz val="12"/>
      <name val="Bahnschrift"/>
      <family val="2"/>
      <charset val="204"/>
    </font>
    <font>
      <b/>
      <sz val="14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4"/>
      <color rgb="FFC0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i/>
      <sz val="10"/>
      <color theme="1"/>
      <name val="Bahnschrift"/>
      <family val="2"/>
      <charset val="204"/>
    </font>
    <font>
      <sz val="10"/>
      <color rgb="FF000000"/>
      <name val="Bahnschrift"/>
      <family val="2"/>
      <charset val="204"/>
    </font>
    <font>
      <b/>
      <sz val="8"/>
      <name val="Arial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12"/>
      <color indexed="2"/>
      <name val="Bahnschrift"/>
      <family val="2"/>
      <charset val="204"/>
    </font>
    <font>
      <b/>
      <sz val="10"/>
      <color theme="1"/>
      <name val="Bahnschrift"/>
      <charset val="204"/>
    </font>
  </fonts>
  <fills count="80">
    <fill>
      <patternFill patternType="none"/>
    </fill>
    <fill>
      <patternFill patternType="gray125"/>
    </fill>
    <fill>
      <patternFill patternType="solid">
        <fgColor indexed="31"/>
        <b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2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44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3"/>
        <bgColor indexed="3"/>
      </patternFill>
    </fill>
    <fill>
      <patternFill patternType="solid">
        <fgColor indexed="3"/>
        <bgColor indexed="49"/>
      </patternFill>
    </fill>
    <fill>
      <patternFill patternType="solid">
        <fgColor indexed="51"/>
        <bgColor indexed="51"/>
      </patternFill>
    </fill>
    <fill>
      <patternFill patternType="solid">
        <fgColor indexed="51"/>
        <bgColor indexed="5"/>
      </patternFill>
    </fill>
    <fill>
      <patternFill patternType="solid">
        <fgColor indexed="30"/>
        <bgColor indexed="30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20"/>
      </patternFill>
    </fill>
    <fill>
      <patternFill patternType="solid">
        <fgColor indexed="20"/>
        <bgColor indexed="20"/>
      </patternFill>
    </fill>
    <fill>
      <patternFill patternType="solid">
        <fgColor indexed="49"/>
        <bgColor indexed="49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2"/>
        <bgColor indexed="2"/>
      </patternFill>
    </fill>
    <fill>
      <patternFill patternType="solid">
        <fgColor indexed="2"/>
        <bgColor indexed="60"/>
      </patternFill>
    </fill>
    <fill>
      <patternFill patternType="solid">
        <fgColor indexed="57"/>
        <b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43"/>
      </patternFill>
    </fill>
    <fill>
      <patternFill patternType="solid">
        <fgColor indexed="43"/>
        <bgColor indexed="26"/>
      </patternFill>
    </fill>
    <fill>
      <patternFill patternType="solid">
        <fgColor rgb="FFC1FFAB"/>
        <bgColor rgb="FFC1FFAB"/>
      </patternFill>
    </fill>
    <fill>
      <patternFill patternType="solid">
        <fgColor indexed="26"/>
        <bgColor indexed="26"/>
      </patternFill>
    </fill>
    <fill>
      <patternFill patternType="solid">
        <fgColor indexed="26"/>
      </patternFill>
    </fill>
    <fill>
      <patternFill patternType="solid">
        <fgColor theme="0"/>
        <bgColor theme="0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0" tint="-4.9989318521683403E-2"/>
        <bgColor theme="0" tint="-4.9989318521683403E-2"/>
      </patternFill>
    </fill>
    <fill>
      <patternFill patternType="solid">
        <fgColor theme="8" tint="0.59999389629810485"/>
        <bgColor theme="8" tint="0.59999389629810485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8" tint="0.59999389629810485"/>
      </patternFill>
    </fill>
    <fill>
      <patternFill patternType="solid">
        <fgColor theme="4"/>
        <bgColor theme="0"/>
      </patternFill>
    </fill>
    <fill>
      <patternFill patternType="solid">
        <fgColor theme="4"/>
        <bgColor theme="4" tint="0.79998168889431442"/>
      </patternFill>
    </fill>
    <fill>
      <patternFill patternType="solid">
        <fgColor theme="4"/>
        <bgColor indexed="64"/>
      </patternFill>
    </fill>
    <fill>
      <patternFill patternType="solid">
        <fgColor theme="4"/>
        <bgColor theme="0" tint="-0.14999847407452621"/>
      </patternFill>
    </fill>
    <fill>
      <patternFill patternType="solid">
        <fgColor theme="4"/>
        <bgColor theme="0" tint="-4.9989318521683403E-2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4"/>
        <bgColor theme="2" tint="-0.249977111117893"/>
      </patternFill>
    </fill>
    <fill>
      <patternFill patternType="solid">
        <fgColor theme="4"/>
        <bgColor theme="8" tint="0.39997558519241921"/>
      </patternFill>
    </fill>
    <fill>
      <patternFill patternType="solid">
        <fgColor theme="4"/>
        <bgColor theme="6" tint="0.39997558519241921"/>
      </patternFill>
    </fill>
    <fill>
      <patternFill patternType="solid">
        <fgColor theme="4"/>
        <bgColor theme="5" tint="0.79998168889431442"/>
      </patternFill>
    </fill>
    <fill>
      <patternFill patternType="solid">
        <fgColor theme="0"/>
        <bgColor theme="6" tint="0.39997558519241921"/>
      </patternFill>
    </fill>
    <fill>
      <patternFill patternType="solid">
        <fgColor theme="0"/>
        <bgColor theme="5" tint="0.79998168889431442"/>
      </patternFill>
    </fill>
    <fill>
      <patternFill patternType="solid">
        <fgColor theme="2"/>
        <bgColor theme="5" tint="0.59999389629810485"/>
      </patternFill>
    </fill>
    <fill>
      <patternFill patternType="solid">
        <fgColor theme="2"/>
        <bgColor theme="6" tint="-0.249977111117893"/>
      </patternFill>
    </fill>
    <fill>
      <patternFill patternType="solid">
        <fgColor theme="2"/>
        <bgColor theme="8" tint="0.39997558519241921"/>
      </patternFill>
    </fill>
    <fill>
      <patternFill patternType="solid">
        <fgColor theme="2"/>
        <bgColor rgb="FF92D050"/>
      </patternFill>
    </fill>
    <fill>
      <patternFill patternType="solid">
        <fgColor theme="2"/>
        <bgColor theme="0"/>
      </patternFill>
    </fill>
    <fill>
      <patternFill patternType="solid">
        <fgColor theme="2"/>
        <bgColor theme="4" tint="0.79998168889431442"/>
      </patternFill>
    </fill>
    <fill>
      <patternFill patternType="solid">
        <fgColor theme="2"/>
        <bgColor indexed="64"/>
      </patternFill>
    </fill>
    <fill>
      <patternFill patternType="solid">
        <fgColor theme="0"/>
        <bgColor theme="0" tint="-4.9989318521683403E-2"/>
      </patternFill>
    </fill>
    <fill>
      <patternFill patternType="solid">
        <fgColor theme="8" tint="0.39997558519241921"/>
        <bgColor theme="8" tint="0.39997558519241921"/>
      </patternFill>
    </fill>
    <fill>
      <patternFill patternType="solid">
        <fgColor theme="0"/>
        <bgColor rgb="FF000000"/>
      </patternFill>
    </fill>
    <fill>
      <patternFill patternType="solid">
        <fgColor theme="4"/>
        <bgColor indexed="5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 tint="-0.14999847407452621"/>
        <bgColor theme="0" tint="-4.9989318521683403E-2"/>
      </patternFill>
    </fill>
  </fills>
  <borders count="17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ck">
        <color auto="1"/>
      </right>
      <top style="medium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</borders>
  <cellStyleXfs count="5013">
    <xf numFmtId="0" fontId="0" fillId="0" borderId="0"/>
    <xf numFmtId="0" fontId="4" fillId="2" borderId="0" applyNumberFormat="0" applyBorder="0" applyProtection="0"/>
    <xf numFmtId="0" fontId="4" fillId="3" borderId="0" applyNumberFormat="0" applyBorder="0" applyProtection="0"/>
    <xf numFmtId="0" fontId="4" fillId="4" borderId="0" applyNumberFormat="0" applyBorder="0" applyProtection="0"/>
    <xf numFmtId="0" fontId="4" fillId="5" borderId="0" applyNumberFormat="0" applyBorder="0" applyProtection="0"/>
    <xf numFmtId="0" fontId="4" fillId="6" borderId="0" applyNumberFormat="0" applyBorder="0" applyProtection="0"/>
    <xf numFmtId="0" fontId="4" fillId="7" borderId="0" applyNumberFormat="0" applyBorder="0" applyProtection="0"/>
    <xf numFmtId="0" fontId="4" fillId="8" borderId="0" applyNumberFormat="0" applyBorder="0" applyProtection="0"/>
    <xf numFmtId="0" fontId="4" fillId="9" borderId="0" applyNumberFormat="0" applyBorder="0" applyProtection="0"/>
    <xf numFmtId="0" fontId="4" fillId="10" borderId="0" applyNumberFormat="0" applyBorder="0" applyProtection="0"/>
    <xf numFmtId="0" fontId="4" fillId="11" borderId="0" applyNumberFormat="0" applyBorder="0" applyProtection="0"/>
    <xf numFmtId="0" fontId="4" fillId="12" borderId="0" applyNumberFormat="0" applyBorder="0" applyProtection="0"/>
    <xf numFmtId="0" fontId="4" fillId="13" borderId="0" applyNumberFormat="0" applyBorder="0" applyProtection="0"/>
    <xf numFmtId="0" fontId="4" fillId="14" borderId="0" applyNumberFormat="0" applyBorder="0" applyProtection="0"/>
    <xf numFmtId="0" fontId="4" fillId="15" borderId="0" applyNumberFormat="0" applyBorder="0" applyProtection="0"/>
    <xf numFmtId="0" fontId="4" fillId="16" borderId="0" applyNumberFormat="0" applyBorder="0" applyProtection="0"/>
    <xf numFmtId="0" fontId="4" fillId="17" borderId="0" applyNumberFormat="0" applyBorder="0" applyProtection="0"/>
    <xf numFmtId="0" fontId="4" fillId="18" borderId="0" applyNumberFormat="0" applyBorder="0" applyProtection="0"/>
    <xf numFmtId="0" fontId="4" fillId="19" borderId="0" applyNumberFormat="0" applyBorder="0" applyProtection="0"/>
    <xf numFmtId="0" fontId="4" fillId="8" borderId="0" applyNumberFormat="0" applyBorder="0" applyProtection="0"/>
    <xf numFmtId="0" fontId="4" fillId="9" borderId="0" applyNumberFormat="0" applyBorder="0" applyProtection="0"/>
    <xf numFmtId="0" fontId="4" fillId="14" borderId="0" applyNumberFormat="0" applyBorder="0" applyProtection="0"/>
    <xf numFmtId="0" fontId="4" fillId="15" borderId="0" applyNumberFormat="0" applyBorder="0" applyProtection="0"/>
    <xf numFmtId="0" fontId="4" fillId="20" borderId="0" applyNumberFormat="0" applyBorder="0" applyProtection="0"/>
    <xf numFmtId="0" fontId="4" fillId="21" borderId="0" applyNumberFormat="0" applyBorder="0" applyProtection="0"/>
    <xf numFmtId="0" fontId="5" fillId="22" borderId="0" applyNumberFormat="0" applyBorder="0" applyProtection="0"/>
    <xf numFmtId="0" fontId="5" fillId="23" borderId="0" applyNumberFormat="0" applyBorder="0" applyProtection="0"/>
    <xf numFmtId="0" fontId="5" fillId="16" borderId="0" applyNumberFormat="0" applyBorder="0" applyProtection="0"/>
    <xf numFmtId="0" fontId="5" fillId="17" borderId="0" applyNumberFormat="0" applyBorder="0" applyProtection="0"/>
    <xf numFmtId="0" fontId="5" fillId="18" borderId="0" applyNumberFormat="0" applyBorder="0" applyProtection="0"/>
    <xf numFmtId="0" fontId="5" fillId="19" borderId="0" applyNumberFormat="0" applyBorder="0" applyProtection="0"/>
    <xf numFmtId="0" fontId="5" fillId="24" borderId="0" applyNumberFormat="0" applyBorder="0" applyProtection="0"/>
    <xf numFmtId="0" fontId="5" fillId="25" borderId="0" applyNumberFormat="0" applyBorder="0" applyProtection="0"/>
    <xf numFmtId="0" fontId="5" fillId="26" borderId="0" applyNumberFormat="0" applyBorder="0" applyProtection="0"/>
    <xf numFmtId="0" fontId="5" fillId="27" borderId="0" applyNumberFormat="0" applyBorder="0" applyProtection="0"/>
    <xf numFmtId="0" fontId="5" fillId="28" borderId="0" applyNumberFormat="0" applyBorder="0" applyProtection="0"/>
    <xf numFmtId="0" fontId="5" fillId="29" borderId="0" applyNumberFormat="0" applyBorder="0" applyProtection="0"/>
    <xf numFmtId="0" fontId="4" fillId="0" borderId="0"/>
    <xf numFmtId="0" fontId="5" fillId="30" borderId="0" applyNumberFormat="0" applyBorder="0" applyProtection="0"/>
    <xf numFmtId="0" fontId="5" fillId="31" borderId="0" applyNumberFormat="0" applyBorder="0" applyProtection="0"/>
    <xf numFmtId="0" fontId="5" fillId="32" borderId="0" applyNumberFormat="0" applyBorder="0" applyProtection="0"/>
    <xf numFmtId="0" fontId="5" fillId="33" borderId="0" applyNumberFormat="0" applyBorder="0" applyProtection="0"/>
    <xf numFmtId="0" fontId="5" fillId="34" borderId="0" applyNumberFormat="0" applyBorder="0" applyProtection="0"/>
    <xf numFmtId="0" fontId="5" fillId="35" borderId="0" applyNumberFormat="0" applyBorder="0" applyProtection="0"/>
    <xf numFmtId="0" fontId="5" fillId="24" borderId="0" applyNumberFormat="0" applyBorder="0" applyProtection="0"/>
    <xf numFmtId="0" fontId="5" fillId="25" borderId="0" applyNumberFormat="0" applyBorder="0" applyProtection="0"/>
    <xf numFmtId="0" fontId="5" fillId="26" borderId="0" applyNumberFormat="0" applyBorder="0" applyProtection="0"/>
    <xf numFmtId="0" fontId="5" fillId="27" borderId="0" applyNumberFormat="0" applyBorder="0" applyProtection="0"/>
    <xf numFmtId="0" fontId="5" fillId="36" borderId="0" applyNumberFormat="0" applyBorder="0" applyProtection="0"/>
    <xf numFmtId="0" fontId="5" fillId="37" borderId="0" applyNumberFormat="0" applyBorder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2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6" fillId="13" borderId="1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8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7" fillId="39" borderId="2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8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8" fillId="39" borderId="1" applyNumberFormat="0" applyProtection="0"/>
    <xf numFmtId="0" fontId="9" fillId="0" borderId="0" applyNumberFormat="0" applyFill="0" applyBorder="0" applyProtection="0">
      <alignment vertical="top"/>
      <protection locked="0"/>
    </xf>
    <xf numFmtId="0" fontId="10" fillId="0" borderId="0" applyNumberFormat="0" applyFill="0" applyBorder="0" applyProtection="0">
      <alignment vertical="top"/>
      <protection locked="0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4" fontId="11" fillId="6" borderId="3" applyFill="0" applyBorder="0">
      <alignment horizontal="center" vertical="center" wrapText="1"/>
    </xf>
    <xf numFmtId="165" fontId="45" fillId="0" borderId="0" applyFont="0" applyFill="0" applyBorder="0" applyProtection="0"/>
    <xf numFmtId="165" fontId="45" fillId="0" borderId="0" applyFont="0" applyFill="0" applyBorder="0" applyProtection="0"/>
    <xf numFmtId="0" fontId="12" fillId="0" borderId="4" applyNumberFormat="0" applyFill="0" applyProtection="0"/>
    <xf numFmtId="0" fontId="13" fillId="0" borderId="5" applyNumberFormat="0" applyFill="0" applyProtection="0"/>
    <xf numFmtId="0" fontId="14" fillId="0" borderId="6" applyNumberFormat="0" applyFill="0" applyProtection="0"/>
    <xf numFmtId="0" fontId="14" fillId="0" borderId="0" applyNumberFormat="0" applyFill="0" applyBorder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5" fillId="0" borderId="7" applyNumberFormat="0" applyFill="0" applyProtection="0"/>
    <xf numFmtId="0" fontId="16" fillId="40" borderId="8" applyNumberFormat="0" applyProtection="0"/>
    <xf numFmtId="0" fontId="16" fillId="41" borderId="8" applyNumberFormat="0" applyProtection="0"/>
    <xf numFmtId="0" fontId="17" fillId="0" borderId="0" applyNumberFormat="0" applyFill="0" applyBorder="0" applyProtection="0"/>
    <xf numFmtId="0" fontId="18" fillId="42" borderId="0" applyNumberFormat="0" applyBorder="0" applyProtection="0"/>
    <xf numFmtId="0" fontId="18" fillId="43" borderId="0" applyNumberFormat="0" applyBorder="0" applyProtection="0"/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11" fillId="44" borderId="9">
      <alignment horizontal="center" vertical="center" wrapText="1"/>
    </xf>
    <xf numFmtId="0" fontId="45" fillId="0" borderId="0"/>
    <xf numFmtId="0" fontId="45" fillId="0" borderId="0"/>
    <xf numFmtId="0" fontId="19" fillId="0" borderId="0">
      <alignment horizontal="left"/>
    </xf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0" fillId="0" borderId="0"/>
    <xf numFmtId="0" fontId="21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9" fillId="0" borderId="0"/>
    <xf numFmtId="0" fontId="45" fillId="0" borderId="0"/>
    <xf numFmtId="0" fontId="45" fillId="0" borderId="0"/>
    <xf numFmtId="0" fontId="2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0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20" fillId="0" borderId="0"/>
    <xf numFmtId="0" fontId="19" fillId="0" borderId="0"/>
    <xf numFmtId="0" fontId="22" fillId="0" borderId="0"/>
    <xf numFmtId="0" fontId="20" fillId="0" borderId="0"/>
    <xf numFmtId="0" fontId="23" fillId="4" borderId="0" applyNumberFormat="0" applyBorder="0" applyProtection="0"/>
    <xf numFmtId="0" fontId="23" fillId="5" borderId="0" applyNumberFormat="0" applyBorder="0" applyProtection="0"/>
    <xf numFmtId="0" fontId="24" fillId="0" borderId="0" applyNumberFormat="0" applyFill="0" applyBorder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5" borderId="10" applyNumberFormat="0" applyFon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0" fontId="20" fillId="46" borderId="10" applyNumberFormat="0" applyProtection="0"/>
    <xf numFmtId="9" fontId="45" fillId="0" borderId="0" applyFont="0" applyFill="0" applyBorder="0" applyProtection="0"/>
    <xf numFmtId="9" fontId="20" fillId="0" borderId="0" applyFont="0" applyFill="0" applyBorder="0" applyProtection="0"/>
    <xf numFmtId="9" fontId="45" fillId="0" borderId="0" applyFont="0" applyFill="0" applyBorder="0" applyProtection="0"/>
    <xf numFmtId="0" fontId="25" fillId="0" borderId="11" applyNumberFormat="0" applyFill="0" applyProtection="0"/>
    <xf numFmtId="0" fontId="26" fillId="0" borderId="0"/>
    <xf numFmtId="0" fontId="27" fillId="0" borderId="0" applyNumberFormat="0" applyFill="0" applyBorder="0" applyProtection="0"/>
    <xf numFmtId="166" fontId="45" fillId="0" borderId="0" applyFont="0" applyFill="0" applyBorder="0" applyProtection="0"/>
    <xf numFmtId="166" fontId="45" fillId="0" borderId="0" applyFont="0" applyFill="0" applyBorder="0" applyProtection="0"/>
    <xf numFmtId="0" fontId="28" fillId="6" borderId="0" applyNumberFormat="0" applyBorder="0" applyProtection="0"/>
    <xf numFmtId="0" fontId="28" fillId="7" borderId="0" applyNumberFormat="0" applyBorder="0" applyProtection="0"/>
    <xf numFmtId="0" fontId="46" fillId="0" borderId="0" applyNumberForma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" fillId="0" borderId="0"/>
    <xf numFmtId="0" fontId="3" fillId="0" borderId="0"/>
    <xf numFmtId="0" fontId="50" fillId="0" borderId="0"/>
    <xf numFmtId="0" fontId="51" fillId="0" borderId="0" applyNumberFormat="0" applyFill="0" applyBorder="0" applyAlignment="0" applyProtection="0"/>
    <xf numFmtId="0" fontId="52" fillId="0" borderId="0"/>
    <xf numFmtId="0" fontId="8" fillId="39" borderId="123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4" fillId="11" borderId="0" applyNumberFormat="0" applyBorder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5" fillId="25" borderId="0" applyNumberFormat="0" applyBorder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5" fillId="25" borderId="0" applyNumberFormat="0" applyBorder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2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6" fillId="13" borderId="98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8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7" fillId="39" borderId="99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8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8" fillId="39" borderId="98" applyNumberFormat="0" applyProtection="0"/>
    <xf numFmtId="0" fontId="6" fillId="12" borderId="105" applyNumberFormat="0" applyProtection="0"/>
    <xf numFmtId="0" fontId="6" fillId="12" borderId="105" applyNumberFormat="0" applyProtection="0"/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4" fontId="11" fillId="6" borderId="90" applyFill="0" applyBorder="0">
      <alignment horizontal="center" vertical="center" wrapText="1"/>
    </xf>
    <xf numFmtId="165" fontId="1" fillId="0" borderId="0" applyFont="0" applyFill="0" applyBorder="0" applyProtection="0"/>
    <xf numFmtId="165" fontId="1" fillId="0" borderId="0" applyFont="0" applyFill="0" applyBorder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15" fillId="0" borderId="100" applyNumberFormat="0" applyFill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1" fillId="44" borderId="93">
      <alignment horizontal="center" vertical="center" wrapText="1"/>
    </xf>
    <xf numFmtId="0" fontId="1" fillId="0" borderId="0"/>
    <xf numFmtId="0" fontId="1" fillId="0" borderId="0"/>
    <xf numFmtId="0" fontId="8" fillId="39" borderId="123" applyNumberForma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39" borderId="123" applyNumberFormat="0" applyProtection="0"/>
    <xf numFmtId="0" fontId="8" fillId="39" borderId="123" applyNumberForma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39" borderId="123" applyNumberFormat="0" applyProtection="0"/>
    <xf numFmtId="0" fontId="1" fillId="0" borderId="0"/>
    <xf numFmtId="0" fontId="1" fillId="0" borderId="0"/>
    <xf numFmtId="0" fontId="8" fillId="39" borderId="123" applyNumberForma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39" borderId="123" applyNumberForma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39" borderId="123" applyNumberForma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5" borderId="101" applyNumberFormat="0" applyFon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0" fontId="20" fillId="46" borderId="101" applyNumberFormat="0" applyProtection="0"/>
    <xf numFmtId="9" fontId="1" fillId="0" borderId="0" applyFont="0" applyFill="0" applyBorder="0" applyProtection="0"/>
    <xf numFmtId="0" fontId="8" fillId="38" borderId="123" applyNumberFormat="0" applyProtection="0"/>
    <xf numFmtId="9" fontId="1" fillId="0" borderId="0" applyFont="0" applyFill="0" applyBorder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166" fontId="1" fillId="0" borderId="0" applyFont="0" applyFill="0" applyBorder="0" applyProtection="0"/>
    <xf numFmtId="166" fontId="1" fillId="0" borderId="0" applyFont="0" applyFill="0" applyBorder="0" applyProtection="0"/>
    <xf numFmtId="0" fontId="8" fillId="38" borderId="123" applyNumberFormat="0" applyProtection="0"/>
    <xf numFmtId="0" fontId="11" fillId="44" borderId="113">
      <alignment horizontal="center" vertical="center" wrapText="1"/>
    </xf>
    <xf numFmtId="0" fontId="6" fillId="12" borderId="105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1" fillId="0" borderId="0"/>
    <xf numFmtId="0" fontId="1" fillId="0" borderId="0"/>
    <xf numFmtId="0" fontId="8" fillId="38" borderId="123" applyNumberFormat="0" applyProtection="0"/>
    <xf numFmtId="0" fontId="9" fillId="0" borderId="0" applyNumberFormat="0" applyFill="0" applyBorder="0" applyAlignment="0" applyProtection="0"/>
    <xf numFmtId="0" fontId="8" fillId="39" borderId="123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2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6" fillId="13" borderId="105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164" fontId="11" fillId="6" borderId="111" applyFill="0" applyBorder="0">
      <alignment horizontal="center" vertical="center" wrapText="1"/>
    </xf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8" fillId="39" borderId="123" applyNumberFormat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15" fillId="0" borderId="112" applyNumberFormat="0" applyFill="0" applyProtection="0"/>
    <xf numFmtId="0" fontId="6" fillId="13" borderId="128" applyNumberFormat="0" applyProtection="0"/>
    <xf numFmtId="0" fontId="6" fillId="13" borderId="128" applyNumberFormat="0" applyProtection="0"/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8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8" fillId="39" borderId="105" applyNumberFormat="0" applyProtection="0"/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164" fontId="11" fillId="6" borderId="102" applyFill="0" applyBorder="0">
      <alignment horizontal="center" vertical="center" wrapText="1"/>
    </xf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0" fontId="14" fillId="0" borderId="106" applyNumberFormat="0" applyFill="0" applyProtection="0"/>
    <xf numFmtId="0" fontId="11" fillId="44" borderId="113">
      <alignment horizontal="center" vertical="center" wrapText="1"/>
    </xf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5" fillId="0" borderId="107" applyNumberFormat="0" applyFill="0" applyProtection="0"/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03">
      <alignment horizontal="center" vertical="center" wrapText="1"/>
    </xf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164" fontId="11" fillId="6" borderId="122" applyFill="0" applyBorder="0">
      <alignment horizontal="center" vertical="center" wrapText="1"/>
    </xf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5" borderId="108" applyNumberFormat="0" applyFon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20" fillId="46" borderId="108" applyNumberFormat="0" applyProtection="0"/>
    <xf numFmtId="0" fontId="11" fillId="44" borderId="113">
      <alignment horizontal="center" vertical="center" wrapText="1"/>
    </xf>
    <xf numFmtId="0" fontId="11" fillId="44" borderId="113">
      <alignment horizontal="center" vertical="center" wrapText="1"/>
    </xf>
    <xf numFmtId="0" fontId="6" fillId="13" borderId="128" applyNumberFormat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164" fontId="11" fillId="6" borderId="116" applyFill="0" applyBorder="0">
      <alignment horizontal="center" vertical="center" wrapText="1"/>
    </xf>
    <xf numFmtId="0" fontId="15" fillId="0" borderId="124" applyNumberFormat="0" applyFill="0" applyProtection="0"/>
    <xf numFmtId="0" fontId="11" fillId="44" borderId="125">
      <alignment horizontal="center" vertical="center" wrapText="1"/>
    </xf>
    <xf numFmtId="0" fontId="20" fillId="45" borderId="114" applyNumberFormat="0" applyFont="0" applyProtection="0"/>
    <xf numFmtId="0" fontId="11" fillId="44" borderId="113">
      <alignment horizontal="center" vertical="center" wrapText="1"/>
    </xf>
    <xf numFmtId="0" fontId="15" fillId="0" borderId="124" applyNumberFormat="0" applyFill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8" fillId="38" borderId="123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7" fillId="38" borderId="135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0" fontId="11" fillId="44" borderId="109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164" fontId="11" fillId="6" borderId="116" applyFill="0" applyBorder="0">
      <alignment horizontal="center" vertical="center" wrapText="1"/>
    </xf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14" fillId="0" borderId="117" applyNumberFormat="0" applyFill="0" applyProtection="0"/>
    <xf numFmtId="0" fontId="6" fillId="13" borderId="123" applyNumberFormat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6" fillId="13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5" borderId="110" applyNumberFormat="0" applyFon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20" fillId="46" borderId="110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164" fontId="11" fillId="6" borderId="122" applyFill="0" applyBorder="0">
      <alignment horizontal="center" vertical="center" wrapText="1"/>
    </xf>
    <xf numFmtId="0" fontId="7" fillId="38" borderId="135" applyNumberFormat="0" applyProtection="0"/>
    <xf numFmtId="164" fontId="11" fillId="6" borderId="116" applyFill="0" applyBorder="0">
      <alignment horizontal="center" vertical="center" wrapText="1"/>
    </xf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5" fillId="0" borderId="118" applyNumberFormat="0" applyFill="0" applyProtection="0"/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15" fillId="0" borderId="118" applyNumberFormat="0" applyFill="0" applyProtection="0"/>
    <xf numFmtId="0" fontId="11" fillId="44" borderId="119">
      <alignment horizontal="center" vertical="center" wrapText="1"/>
    </xf>
    <xf numFmtId="0" fontId="11" fillId="44" borderId="119">
      <alignment horizontal="center" vertical="center" wrapText="1"/>
    </xf>
    <xf numFmtId="0" fontId="7" fillId="38" borderId="135" applyNumberFormat="0" applyProtection="0"/>
    <xf numFmtId="0" fontId="15" fillId="0" borderId="118" applyNumberFormat="0" applyFill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5" borderId="114" applyNumberFormat="0" applyFon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20" fillId="46" borderId="114" applyNumberFormat="0" applyProtection="0"/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3" applyNumberFormat="0" applyProtection="0"/>
    <xf numFmtId="0" fontId="8" fillId="39" borderId="123" applyNumberFormat="0" applyProtection="0"/>
    <xf numFmtId="164" fontId="11" fillId="6" borderId="122" applyFill="0" applyBorder="0">
      <alignment horizontal="center" vertical="center" wrapText="1"/>
    </xf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15" fillId="0" borderId="124" applyNumberFormat="0" applyFill="0" applyProtection="0"/>
    <xf numFmtId="0" fontId="6" fillId="13" borderId="128" applyNumberFormat="0" applyProtection="0"/>
    <xf numFmtId="0" fontId="6" fillId="13" borderId="128" applyNumberFormat="0" applyProtection="0"/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15" fillId="0" borderId="124" applyNumberFormat="0" applyFill="0" applyProtection="0"/>
    <xf numFmtId="0" fontId="11" fillId="44" borderId="125">
      <alignment horizontal="center" vertical="center" wrapText="1"/>
    </xf>
    <xf numFmtId="0" fontId="11" fillId="44" borderId="125">
      <alignment horizontal="center" vertical="center" wrapText="1"/>
    </xf>
    <xf numFmtId="0" fontId="8" fillId="39" borderId="123" applyNumberFormat="0" applyProtection="0"/>
    <xf numFmtId="0" fontId="15" fillId="0" borderId="124" applyNumberFormat="0" applyFill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6" fillId="13" borderId="128" applyNumberForma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5" borderId="120" applyNumberFormat="0" applyFon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20" fillId="46" borderId="120" applyNumberFormat="0" applyProtection="0"/>
    <xf numFmtId="0" fontId="6" fillId="13" borderId="123" applyNumberFormat="0" applyProtection="0"/>
    <xf numFmtId="0" fontId="6" fillId="13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2" borderId="123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6" fillId="12" borderId="123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6" fillId="13" borderId="123" applyNumberFormat="0" applyProtection="0"/>
    <xf numFmtId="0" fontId="6" fillId="13" borderId="134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5" borderId="126" applyNumberFormat="0" applyFon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20" fillId="46" borderId="126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6" fillId="12" borderId="134" applyNumberFormat="0" applyProtection="0"/>
    <xf numFmtId="0" fontId="6" fillId="13" borderId="128" applyNumberFormat="0" applyProtection="0"/>
    <xf numFmtId="0" fontId="6" fillId="13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6" fillId="12" borderId="128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6" fillId="12" borderId="128" applyNumberFormat="0" applyProtection="0"/>
    <xf numFmtId="0" fontId="7" fillId="39" borderId="135" applyNumberFormat="0" applyProtection="0"/>
    <xf numFmtId="0" fontId="7" fillId="39" borderId="135" applyNumberFormat="0" applyProtection="0"/>
    <xf numFmtId="0" fontId="6" fillId="13" borderId="128" applyNumberFormat="0" applyProtection="0"/>
    <xf numFmtId="0" fontId="7" fillId="39" borderId="135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8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8" fillId="39" borderId="128" applyNumberFormat="0" applyProtection="0"/>
    <xf numFmtId="0" fontId="6" fillId="13" borderId="134" applyNumberFormat="0" applyProtection="0"/>
    <xf numFmtId="0" fontId="6" fillId="13" borderId="134" applyNumberFormat="0" applyProtection="0"/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164" fontId="11" fillId="6" borderId="127" applyFill="0" applyBorder="0">
      <alignment horizontal="center" vertical="center" wrapText="1"/>
    </xf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14" fillId="0" borderId="129" applyNumberFormat="0" applyFill="0" applyProtection="0"/>
    <xf numFmtId="0" fontId="6" fillId="13" borderId="134" applyNumberFormat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15" fillId="0" borderId="130" applyNumberFormat="0" applyFill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3" borderId="134" applyNumberFormat="0" applyProtection="0"/>
    <xf numFmtId="0" fontId="6" fillId="12" borderId="134" applyNumberFormat="0" applyProtection="0"/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11" fillId="44" borderId="131">
      <alignment horizontal="center" vertical="center" wrapText="1"/>
    </xf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8" fillId="39" borderId="145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5" borderId="132" applyNumberFormat="0" applyFon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20" fillId="46" borderId="132" applyNumberFormat="0" applyProtection="0"/>
    <xf numFmtId="0" fontId="6" fillId="13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6" fillId="12" borderId="134" applyNumberFormat="0" applyProtection="0"/>
    <xf numFmtId="0" fontId="7" fillId="38" borderId="146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7" fillId="38" borderId="146" applyNumberFormat="0" applyProtection="0"/>
    <xf numFmtId="0" fontId="6" fillId="12" borderId="134" applyNumberFormat="0" applyProtection="0"/>
    <xf numFmtId="0" fontId="6" fillId="13" borderId="153" applyNumberFormat="0" applyProtection="0"/>
    <xf numFmtId="0" fontId="6" fillId="12" borderId="145" applyNumberFormat="0" applyProtection="0"/>
    <xf numFmtId="0" fontId="6" fillId="13" borderId="134" applyNumberFormat="0" applyProtection="0"/>
    <xf numFmtId="0" fontId="7" fillId="38" borderId="15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8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8" fillId="39" borderId="134" applyNumberFormat="0" applyProtection="0"/>
    <xf numFmtId="0" fontId="6" fillId="13" borderId="145" applyNumberFormat="0" applyProtection="0"/>
    <xf numFmtId="0" fontId="6" fillId="13" borderId="145" applyNumberFormat="0" applyProtection="0"/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164" fontId="11" fillId="6" borderId="136" applyFill="0" applyBorder="0">
      <alignment horizontal="center" vertical="center" wrapText="1"/>
    </xf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15" fillId="0" borderId="137" applyNumberFormat="0" applyFill="0" applyProtection="0"/>
    <xf numFmtId="0" fontId="6" fillId="13" borderId="145" applyNumberFormat="0" applyProtection="0"/>
    <xf numFmtId="0" fontId="7" fillId="38" borderId="146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8" fillId="39" borderId="145" applyNumberFormat="0" applyProtection="0"/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11" fillId="44" borderId="138">
      <alignment horizontal="center" vertical="center" wrapText="1"/>
    </xf>
    <xf numFmtId="0" fontId="7" fillId="39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7" fillId="38" borderId="146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8" fillId="39" borderId="145" applyNumberFormat="0" applyProtection="0"/>
    <xf numFmtId="0" fontId="8" fillId="38" borderId="145" applyNumberFormat="0" applyProtection="0"/>
    <xf numFmtId="0" fontId="7" fillId="38" borderId="146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3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8" fillId="38" borderId="145" applyNumberFormat="0" applyProtection="0"/>
    <xf numFmtId="0" fontId="6" fillId="12" borderId="145" applyNumberFormat="0" applyProtection="0"/>
    <xf numFmtId="0" fontId="6" fillId="12" borderId="153" applyNumberFormat="0" applyProtection="0"/>
    <xf numFmtId="0" fontId="8" fillId="38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6" fillId="13" borderId="153" applyNumberFormat="0" applyProtection="0"/>
    <xf numFmtId="0" fontId="8" fillId="38" borderId="145" applyNumberFormat="0" applyProtection="0"/>
    <xf numFmtId="0" fontId="7" fillId="38" borderId="146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5" borderId="139" applyNumberFormat="0" applyFon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20" fillId="46" borderId="139" applyNumberFormat="0" applyProtection="0"/>
    <xf numFmtId="0" fontId="6" fillId="13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7" fillId="38" borderId="146" applyNumberFormat="0" applyProtection="0"/>
    <xf numFmtId="0" fontId="8" fillId="39" borderId="145" applyNumberFormat="0" applyProtection="0"/>
    <xf numFmtId="0" fontId="6" fillId="13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7" fillId="38" borderId="146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2" borderId="145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6" fillId="12" borderId="145" applyNumberFormat="0" applyProtection="0"/>
    <xf numFmtId="0" fontId="6" fillId="13" borderId="153" applyNumberFormat="0" applyProtection="0"/>
    <xf numFmtId="0" fontId="8" fillId="38" borderId="145" applyNumberFormat="0" applyProtection="0"/>
    <xf numFmtId="0" fontId="6" fillId="12" borderId="145" applyNumberFormat="0" applyProtection="0"/>
    <xf numFmtId="0" fontId="7" fillId="38" borderId="154" applyNumberFormat="0" applyProtection="0"/>
    <xf numFmtId="0" fontId="6" fillId="13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2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6" fillId="13" borderId="145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8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7" fillId="39" borderId="146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8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8" fillId="39" borderId="145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14" fillId="0" borderId="143" applyNumberFormat="0" applyFill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14" fillId="0" borderId="147" applyNumberFormat="0" applyFill="0" applyProtection="0"/>
    <xf numFmtId="0" fontId="6" fillId="12" borderId="153" applyNumberFormat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4" fillId="0" borderId="142" applyNumberFormat="0" applyFill="0" applyProtection="0"/>
    <xf numFmtId="0" fontId="14" fillId="0" borderId="144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15" fillId="0" borderId="148" applyNumberFormat="0" applyFill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7" fillId="38" borderId="154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7" fillId="38" borderId="154" applyNumberFormat="0" applyProtection="0"/>
    <xf numFmtId="0" fontId="6" fillId="13" borderId="153" applyNumberFormat="0" applyProtection="0"/>
    <xf numFmtId="0" fontId="7" fillId="38" borderId="154" applyNumberFormat="0" applyProtection="0"/>
    <xf numFmtId="0" fontId="8" fillId="39" borderId="153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7" fillId="39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3" borderId="153" applyNumberFormat="0" applyProtection="0"/>
    <xf numFmtId="0" fontId="6" fillId="12" borderId="153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6" fillId="13" borderId="153" applyNumberFormat="0" applyProtection="0"/>
    <xf numFmtId="0" fontId="8" fillId="39" borderId="153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6" fillId="12" borderId="153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6" fillId="12" borderId="153" applyNumberFormat="0" applyProtection="0"/>
    <xf numFmtId="0" fontId="7" fillId="38" borderId="154" applyNumberFormat="0" applyProtection="0"/>
    <xf numFmtId="0" fontId="8" fillId="39" borderId="153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7" fillId="38" borderId="154" applyNumberFormat="0" applyProtection="0"/>
    <xf numFmtId="0" fontId="7" fillId="39" borderId="146" applyNumberFormat="0" applyProtection="0"/>
    <xf numFmtId="0" fontId="6" fillId="13" borderId="153" applyNumberFormat="0" applyProtection="0"/>
    <xf numFmtId="0" fontId="8" fillId="39" borderId="153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7" fillId="38" borderId="154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8" fillId="39" borderId="153" applyNumberFormat="0" applyProtection="0"/>
    <xf numFmtId="0" fontId="6" fillId="12" borderId="153" applyNumberForma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6" fillId="13" borderId="153" applyNumberForma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6" fillId="13" borderId="153" applyNumberFormat="0" applyProtection="0"/>
    <xf numFmtId="0" fontId="7" fillId="38" borderId="154" applyNumberFormat="0" applyProtection="0"/>
    <xf numFmtId="0" fontId="7" fillId="39" borderId="146" applyNumberFormat="0" applyProtection="0"/>
    <xf numFmtId="0" fontId="6" fillId="13" borderId="153" applyNumberFormat="0" applyProtection="0"/>
    <xf numFmtId="0" fontId="7" fillId="38" borderId="154" applyNumberFormat="0" applyProtection="0"/>
    <xf numFmtId="0" fontId="6" fillId="13" borderId="153" applyNumberFormat="0" applyProtection="0"/>
    <xf numFmtId="0" fontId="6" fillId="13" borderId="153" applyNumberFormat="0" applyProtection="0"/>
    <xf numFmtId="0" fontId="7" fillId="39" borderId="154" applyNumberFormat="0" applyProtection="0"/>
    <xf numFmtId="0" fontId="7" fillId="38" borderId="154" applyNumberFormat="0" applyProtection="0"/>
    <xf numFmtId="0" fontId="7" fillId="38" borderId="146" applyNumberFormat="0" applyProtection="0"/>
    <xf numFmtId="0" fontId="8" fillId="39" borderId="145" applyNumberFormat="0" applyProtection="0"/>
    <xf numFmtId="0" fontId="7" fillId="39" borderId="154" applyNumberFormat="0" applyProtection="0"/>
    <xf numFmtId="0" fontId="7" fillId="38" borderId="154" applyNumberFormat="0" applyProtection="0"/>
    <xf numFmtId="0" fontId="6" fillId="13" borderId="153" applyNumberFormat="0" applyProtection="0"/>
    <xf numFmtId="0" fontId="7" fillId="38" borderId="154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6" borderId="149" applyNumberFormat="0" applyProtection="0"/>
    <xf numFmtId="0" fontId="7" fillId="38" borderId="154" applyNumberForma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8" fillId="39" borderId="145" applyNumberFormat="0" applyProtection="0"/>
    <xf numFmtId="0" fontId="20" fillId="45" borderId="149" applyNumberFormat="0" applyFont="0" applyProtection="0"/>
    <xf numFmtId="0" fontId="7" fillId="38" borderId="146" applyNumberFormat="0" applyProtection="0"/>
    <xf numFmtId="0" fontId="8" fillId="39" borderId="145" applyNumberFormat="0" applyProtection="0"/>
    <xf numFmtId="0" fontId="7" fillId="38" borderId="154" applyNumberFormat="0" applyProtection="0"/>
    <xf numFmtId="0" fontId="6" fillId="13" borderId="153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6" fillId="13" borderId="153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8" fillId="39" borderId="145" applyNumberFormat="0" applyProtection="0"/>
    <xf numFmtId="0" fontId="20" fillId="45" borderId="149" applyNumberFormat="0" applyFont="0" applyProtection="0"/>
    <xf numFmtId="0" fontId="7" fillId="38" borderId="146" applyNumberFormat="0" applyProtection="0"/>
    <xf numFmtId="0" fontId="6" fillId="13" borderId="153" applyNumberForma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20" fillId="46" borderId="149" applyNumberFormat="0" applyProtection="0"/>
    <xf numFmtId="0" fontId="6" fillId="12" borderId="153" applyNumberFormat="0" applyProtection="0"/>
    <xf numFmtId="0" fontId="6" fillId="12" borderId="153" applyNumberFormat="0" applyProtection="0"/>
    <xf numFmtId="0" fontId="8" fillId="39" borderId="153" applyNumberFormat="0" applyProtection="0"/>
    <xf numFmtId="0" fontId="20" fillId="45" borderId="149" applyNumberFormat="0" applyFont="0" applyProtection="0"/>
    <xf numFmtId="0" fontId="20" fillId="46" borderId="149" applyNumberFormat="0" applyProtection="0"/>
    <xf numFmtId="0" fontId="6" fillId="12" borderId="153" applyNumberFormat="0" applyProtection="0"/>
    <xf numFmtId="0" fontId="20" fillId="46" borderId="149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7" fillId="39" borderId="146" applyNumberFormat="0" applyProtection="0"/>
    <xf numFmtId="0" fontId="6" fillId="12" borderId="145" applyNumberFormat="0" applyProtection="0"/>
    <xf numFmtId="0" fontId="7" fillId="38" borderId="154" applyNumberFormat="0" applyProtection="0"/>
    <xf numFmtId="0" fontId="7" fillId="38" borderId="154" applyNumberFormat="0" applyProtection="0"/>
    <xf numFmtId="0" fontId="8" fillId="38" borderId="145" applyNumberFormat="0" applyProtection="0"/>
    <xf numFmtId="0" fontId="6" fillId="13" borderId="153" applyNumberFormat="0" applyProtection="0"/>
    <xf numFmtId="0" fontId="6" fillId="12" borderId="145" applyNumberFormat="0" applyProtection="0"/>
    <xf numFmtId="0" fontId="7" fillId="38" borderId="154" applyNumberFormat="0" applyProtection="0"/>
    <xf numFmtId="0" fontId="6" fillId="13" borderId="153" applyNumberFormat="0" applyProtection="0"/>
    <xf numFmtId="0" fontId="6" fillId="12" borderId="153" applyNumberForma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6" fillId="13" borderId="153" applyNumberFormat="0" applyProtection="0"/>
    <xf numFmtId="0" fontId="20" fillId="45" borderId="149" applyNumberFormat="0" applyFont="0" applyProtection="0"/>
    <xf numFmtId="0" fontId="20" fillId="45" borderId="149" applyNumberFormat="0" applyFont="0" applyProtection="0"/>
    <xf numFmtId="0" fontId="6" fillId="12" borderId="153" applyNumberFormat="0" applyProtection="0"/>
    <xf numFmtId="0" fontId="20" fillId="45" borderId="149" applyNumberFormat="0" applyFont="0" applyProtection="0"/>
    <xf numFmtId="0" fontId="6" fillId="13" borderId="145" applyNumberFormat="0" applyProtection="0"/>
    <xf numFmtId="0" fontId="7" fillId="38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7" fillId="39" borderId="154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8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8" fillId="39" borderId="153" applyNumberFormat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4" fillId="0" borderId="152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15" fillId="0" borderId="155" applyNumberFormat="0" applyFill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7" fillId="39" borderId="154" applyNumberForma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7" fillId="39" borderId="154" applyNumberForma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7" fillId="39" borderId="154" applyNumberForma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5" borderId="156" applyNumberFormat="0" applyFon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6" borderId="156" applyNumberFormat="0" applyProtection="0"/>
    <xf numFmtId="0" fontId="20" fillId="45" borderId="156" applyNumberFormat="0" applyFont="0" applyProtection="0"/>
    <xf numFmtId="0" fontId="6" fillId="13" borderId="153" applyNumberFormat="0" applyProtection="0"/>
    <xf numFmtId="0" fontId="14" fillId="0" borderId="159" applyNumberFormat="0" applyFill="0" applyProtection="0"/>
    <xf numFmtId="0" fontId="14" fillId="0" borderId="160" applyNumberFormat="0" applyFill="0" applyProtection="0"/>
    <xf numFmtId="0" fontId="14" fillId="0" borderId="158" applyNumberFormat="0" applyFill="0" applyProtection="0"/>
  </cellStyleXfs>
  <cellXfs count="451">
    <xf numFmtId="0" fontId="0" fillId="0" borderId="0" xfId="0"/>
    <xf numFmtId="0" fontId="29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47" borderId="12" xfId="0" applyFont="1" applyFill="1" applyBorder="1" applyAlignment="1">
      <alignment vertical="center" wrapText="1"/>
    </xf>
    <xf numFmtId="0" fontId="31" fillId="47" borderId="13" xfId="0" applyFont="1" applyFill="1" applyBorder="1" applyAlignment="1">
      <alignment vertical="center" wrapText="1"/>
    </xf>
    <xf numFmtId="0" fontId="31" fillId="47" borderId="14" xfId="0" applyFont="1" applyFill="1" applyBorder="1" applyAlignment="1">
      <alignment vertical="center" wrapText="1"/>
    </xf>
    <xf numFmtId="0" fontId="31" fillId="47" borderId="0" xfId="0" applyFont="1" applyFill="1" applyAlignment="1">
      <alignment vertical="center" wrapText="1"/>
    </xf>
    <xf numFmtId="0" fontId="31" fillId="47" borderId="15" xfId="0" applyFont="1" applyFill="1" applyBorder="1" applyAlignment="1">
      <alignment vertical="center" wrapText="1"/>
    </xf>
    <xf numFmtId="0" fontId="31" fillId="47" borderId="17" xfId="0" applyFont="1" applyFill="1" applyBorder="1" applyAlignment="1">
      <alignment vertical="center" wrapText="1"/>
    </xf>
    <xf numFmtId="0" fontId="31" fillId="47" borderId="18" xfId="0" applyFont="1" applyFill="1" applyBorder="1" applyAlignment="1">
      <alignment vertical="center" wrapText="1"/>
    </xf>
    <xf numFmtId="0" fontId="29" fillId="47" borderId="23" xfId="0" applyFont="1" applyFill="1" applyBorder="1" applyAlignment="1">
      <alignment horizontal="center" vertical="center" wrapText="1"/>
    </xf>
    <xf numFmtId="0" fontId="31" fillId="47" borderId="24" xfId="0" applyFont="1" applyFill="1" applyBorder="1" applyAlignment="1">
      <alignment vertical="center" wrapText="1"/>
    </xf>
    <xf numFmtId="1" fontId="29" fillId="47" borderId="26" xfId="0" applyNumberFormat="1" applyFont="1" applyFill="1" applyBorder="1" applyAlignment="1">
      <alignment horizontal="center" vertical="center"/>
    </xf>
    <xf numFmtId="1" fontId="29" fillId="47" borderId="27" xfId="0" applyNumberFormat="1" applyFont="1" applyFill="1" applyBorder="1" applyAlignment="1">
      <alignment horizontal="center" vertical="center"/>
    </xf>
    <xf numFmtId="167" fontId="30" fillId="0" borderId="0" xfId="0" applyNumberFormat="1" applyFont="1" applyAlignment="1">
      <alignment horizontal="center" vertical="center"/>
    </xf>
    <xf numFmtId="0" fontId="31" fillId="47" borderId="28" xfId="0" applyFont="1" applyFill="1" applyBorder="1" applyAlignment="1">
      <alignment vertical="center" wrapText="1"/>
    </xf>
    <xf numFmtId="1" fontId="29" fillId="47" borderId="9" xfId="0" applyNumberFormat="1" applyFont="1" applyFill="1" applyBorder="1" applyAlignment="1">
      <alignment horizontal="center" vertical="center"/>
    </xf>
    <xf numFmtId="1" fontId="29" fillId="47" borderId="31" xfId="0" applyNumberFormat="1" applyFont="1" applyFill="1" applyBorder="1" applyAlignment="1">
      <alignment horizontal="center" vertical="center"/>
    </xf>
    <xf numFmtId="1" fontId="35" fillId="47" borderId="9" xfId="0" applyNumberFormat="1" applyFont="1" applyFill="1" applyBorder="1" applyAlignment="1">
      <alignment horizontal="center" vertical="center"/>
    </xf>
    <xf numFmtId="1" fontId="35" fillId="47" borderId="31" xfId="0" applyNumberFormat="1" applyFont="1" applyFill="1" applyBorder="1" applyAlignment="1">
      <alignment horizontal="center" vertical="center"/>
    </xf>
    <xf numFmtId="0" fontId="31" fillId="47" borderId="32" xfId="0" applyFont="1" applyFill="1" applyBorder="1" applyAlignment="1">
      <alignment vertical="center" wrapText="1"/>
    </xf>
    <xf numFmtId="1" fontId="29" fillId="47" borderId="35" xfId="0" applyNumberFormat="1" applyFont="1" applyFill="1" applyBorder="1" applyAlignment="1">
      <alignment horizontal="center" vertical="center"/>
    </xf>
    <xf numFmtId="1" fontId="29" fillId="47" borderId="36" xfId="0" applyNumberFormat="1" applyFont="1" applyFill="1" applyBorder="1" applyAlignment="1">
      <alignment horizontal="center" vertical="center"/>
    </xf>
    <xf numFmtId="0" fontId="29" fillId="47" borderId="0" xfId="0" applyFont="1" applyFill="1" applyAlignment="1">
      <alignment horizontal="center" vertical="center"/>
    </xf>
    <xf numFmtId="1" fontId="36" fillId="52" borderId="9" xfId="0" applyNumberFormat="1" applyFont="1" applyFill="1" applyBorder="1" applyAlignment="1">
      <alignment horizontal="center" vertical="center"/>
    </xf>
    <xf numFmtId="1" fontId="36" fillId="52" borderId="31" xfId="0" applyNumberFormat="1" applyFont="1" applyFill="1" applyBorder="1" applyAlignment="1">
      <alignment horizontal="center" vertical="center"/>
    </xf>
    <xf numFmtId="1" fontId="36" fillId="52" borderId="35" xfId="0" applyNumberFormat="1" applyFont="1" applyFill="1" applyBorder="1" applyAlignment="1">
      <alignment horizontal="center" vertical="center"/>
    </xf>
    <xf numFmtId="1" fontId="36" fillId="52" borderId="36" xfId="0" applyNumberFormat="1" applyFont="1" applyFill="1" applyBorder="1" applyAlignment="1">
      <alignment horizontal="center" vertical="center"/>
    </xf>
    <xf numFmtId="0" fontId="31" fillId="47" borderId="22" xfId="0" applyFont="1" applyFill="1" applyBorder="1" applyAlignment="1">
      <alignment vertical="center" wrapText="1"/>
    </xf>
    <xf numFmtId="1" fontId="37" fillId="47" borderId="41" xfId="0" applyNumberFormat="1" applyFont="1" applyFill="1" applyBorder="1" applyAlignment="1">
      <alignment horizontal="center"/>
    </xf>
    <xf numFmtId="1" fontId="37" fillId="47" borderId="42" xfId="0" applyNumberFormat="1" applyFont="1" applyFill="1" applyBorder="1" applyAlignment="1">
      <alignment horizontal="center"/>
    </xf>
    <xf numFmtId="1" fontId="37" fillId="47" borderId="45" xfId="0" applyNumberFormat="1" applyFont="1" applyFill="1" applyBorder="1" applyAlignment="1">
      <alignment horizontal="center"/>
    </xf>
    <xf numFmtId="0" fontId="29" fillId="47" borderId="27" xfId="0" applyFont="1" applyFill="1" applyBorder="1" applyAlignment="1">
      <alignment horizontal="center" vertical="center"/>
    </xf>
    <xf numFmtId="1" fontId="29" fillId="47" borderId="28" xfId="0" applyNumberFormat="1" applyFont="1" applyFill="1" applyBorder="1" applyAlignment="1">
      <alignment horizontal="center" vertical="center"/>
    </xf>
    <xf numFmtId="0" fontId="29" fillId="0" borderId="31" xfId="0" applyFont="1" applyBorder="1" applyAlignment="1">
      <alignment horizontal="center" vertical="center"/>
    </xf>
    <xf numFmtId="1" fontId="29" fillId="47" borderId="23" xfId="0" applyNumberFormat="1" applyFont="1" applyFill="1" applyBorder="1" applyAlignment="1">
      <alignment horizontal="center" vertical="center"/>
    </xf>
    <xf numFmtId="0" fontId="29" fillId="0" borderId="36" xfId="0" applyFont="1" applyBorder="1" applyAlignment="1">
      <alignment horizontal="center" vertical="center"/>
    </xf>
    <xf numFmtId="1" fontId="29" fillId="47" borderId="32" xfId="0" applyNumberFormat="1" applyFont="1" applyFill="1" applyBorder="1" applyAlignment="1">
      <alignment horizontal="center" vertical="center"/>
    </xf>
    <xf numFmtId="0" fontId="29" fillId="0" borderId="47" xfId="0" applyFont="1" applyBorder="1" applyAlignment="1">
      <alignment horizontal="center" vertical="center"/>
    </xf>
    <xf numFmtId="0" fontId="29" fillId="0" borderId="48" xfId="0" applyFont="1" applyBorder="1" applyAlignment="1">
      <alignment horizontal="center" vertical="center"/>
    </xf>
    <xf numFmtId="1" fontId="29" fillId="47" borderId="24" xfId="0" applyNumberFormat="1" applyFont="1" applyFill="1" applyBorder="1" applyAlignment="1">
      <alignment horizontal="center" vertical="center"/>
    </xf>
    <xf numFmtId="1" fontId="29" fillId="47" borderId="47" xfId="0" applyNumberFormat="1" applyFont="1" applyFill="1" applyBorder="1" applyAlignment="1">
      <alignment horizontal="center" vertical="center"/>
    </xf>
    <xf numFmtId="1" fontId="38" fillId="47" borderId="23" xfId="0" applyNumberFormat="1" applyFont="1" applyFill="1" applyBorder="1" applyAlignment="1">
      <alignment horizontal="center" vertical="center" wrapText="1"/>
    </xf>
    <xf numFmtId="1" fontId="38" fillId="47" borderId="24" xfId="0" applyNumberFormat="1" applyFont="1" applyFill="1" applyBorder="1" applyAlignment="1">
      <alignment horizontal="center" vertical="center" wrapText="1"/>
    </xf>
    <xf numFmtId="1" fontId="29" fillId="47" borderId="17" xfId="0" applyNumberFormat="1" applyFont="1" applyFill="1" applyBorder="1" applyAlignment="1">
      <alignment horizontal="center" vertical="center"/>
    </xf>
    <xf numFmtId="1" fontId="39" fillId="52" borderId="41" xfId="0" applyNumberFormat="1" applyFont="1" applyFill="1" applyBorder="1" applyAlignment="1">
      <alignment horizontal="center" vertical="center"/>
    </xf>
    <xf numFmtId="1" fontId="30" fillId="0" borderId="0" xfId="0" applyNumberFormat="1" applyFont="1" applyAlignment="1">
      <alignment horizontal="center" vertical="center"/>
    </xf>
    <xf numFmtId="1" fontId="29" fillId="47" borderId="58" xfId="0" applyNumberFormat="1" applyFont="1" applyFill="1" applyBorder="1" applyAlignment="1">
      <alignment horizontal="center" vertical="center"/>
    </xf>
    <xf numFmtId="1" fontId="39" fillId="52" borderId="59" xfId="0" applyNumberFormat="1" applyFont="1" applyFill="1" applyBorder="1" applyAlignment="1">
      <alignment horizontal="center" vertical="center"/>
    </xf>
    <xf numFmtId="1" fontId="39" fillId="52" borderId="63" xfId="0" applyNumberFormat="1" applyFont="1" applyFill="1" applyBorder="1" applyAlignment="1">
      <alignment horizontal="center" vertical="center"/>
    </xf>
    <xf numFmtId="1" fontId="29" fillId="47" borderId="64" xfId="0" applyNumberFormat="1" applyFont="1" applyFill="1" applyBorder="1" applyAlignment="1">
      <alignment horizontal="center" vertical="center"/>
    </xf>
    <xf numFmtId="1" fontId="29" fillId="47" borderId="65" xfId="0" applyNumberFormat="1" applyFont="1" applyFill="1" applyBorder="1" applyAlignment="1">
      <alignment horizontal="center" vertical="center"/>
    </xf>
    <xf numFmtId="0" fontId="0" fillId="0" borderId="18" xfId="0" applyBorder="1"/>
    <xf numFmtId="1" fontId="29" fillId="0" borderId="27" xfId="0" applyNumberFormat="1" applyFont="1" applyBorder="1" applyAlignment="1">
      <alignment horizontal="center" vertical="center"/>
    </xf>
    <xf numFmtId="1" fontId="29" fillId="0" borderId="52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" fontId="29" fillId="0" borderId="66" xfId="0" applyNumberFormat="1" applyFont="1" applyBorder="1" applyAlignment="1">
      <alignment horizontal="center" vertical="center"/>
    </xf>
    <xf numFmtId="1" fontId="29" fillId="0" borderId="36" xfId="0" applyNumberFormat="1" applyFont="1" applyBorder="1" applyAlignment="1">
      <alignment horizontal="center" vertical="center"/>
    </xf>
    <xf numFmtId="0" fontId="29" fillId="0" borderId="27" xfId="0" applyFont="1" applyBorder="1" applyAlignment="1">
      <alignment horizontal="center" vertical="center"/>
    </xf>
    <xf numFmtId="1" fontId="29" fillId="0" borderId="62" xfId="0" applyNumberFormat="1" applyFont="1" applyBorder="1" applyAlignment="1">
      <alignment horizontal="center" vertical="center"/>
    </xf>
    <xf numFmtId="0" fontId="29" fillId="0" borderId="0" xfId="0" applyFont="1" applyAlignment="1">
      <alignment vertical="center"/>
    </xf>
    <xf numFmtId="1" fontId="29" fillId="47" borderId="62" xfId="0" applyNumberFormat="1" applyFont="1" applyFill="1" applyBorder="1" applyAlignment="1">
      <alignment horizontal="center" vertical="center"/>
    </xf>
    <xf numFmtId="1" fontId="29" fillId="47" borderId="46" xfId="0" applyNumberFormat="1" applyFont="1" applyFill="1" applyBorder="1" applyAlignment="1">
      <alignment horizontal="center" vertical="center"/>
    </xf>
    <xf numFmtId="1" fontId="29" fillId="47" borderId="41" xfId="0" applyNumberFormat="1" applyFont="1" applyFill="1" applyBorder="1" applyAlignment="1">
      <alignment horizontal="center" vertical="center"/>
    </xf>
    <xf numFmtId="0" fontId="29" fillId="0" borderId="18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29" fillId="47" borderId="36" xfId="0" applyFont="1" applyFill="1" applyBorder="1" applyAlignment="1">
      <alignment horizontal="center" vertical="center"/>
    </xf>
    <xf numFmtId="1" fontId="29" fillId="47" borderId="64" xfId="0" applyNumberFormat="1" applyFont="1" applyFill="1" applyBorder="1" applyAlignment="1">
      <alignment horizontal="center" vertical="center" wrapText="1"/>
    </xf>
    <xf numFmtId="1" fontId="29" fillId="47" borderId="3" xfId="0" applyNumberFormat="1" applyFont="1" applyFill="1" applyBorder="1" applyAlignment="1">
      <alignment horizontal="center" vertical="center" wrapText="1"/>
    </xf>
    <xf numFmtId="1" fontId="29" fillId="47" borderId="42" xfId="0" applyNumberFormat="1" applyFont="1" applyFill="1" applyBorder="1" applyAlignment="1">
      <alignment horizontal="center" vertical="center"/>
    </xf>
    <xf numFmtId="1" fontId="29" fillId="47" borderId="65" xfId="0" applyNumberFormat="1" applyFont="1" applyFill="1" applyBorder="1" applyAlignment="1">
      <alignment horizontal="center" vertical="center" wrapText="1"/>
    </xf>
    <xf numFmtId="1" fontId="29" fillId="47" borderId="56" xfId="0" applyNumberFormat="1" applyFont="1" applyFill="1" applyBorder="1" applyAlignment="1">
      <alignment horizontal="center" vertical="center" wrapText="1"/>
    </xf>
    <xf numFmtId="0" fontId="29" fillId="48" borderId="28" xfId="0" applyFont="1" applyFill="1" applyBorder="1" applyAlignment="1">
      <alignment horizontal="center" vertical="center"/>
    </xf>
    <xf numFmtId="0" fontId="29" fillId="47" borderId="60" xfId="0" applyFont="1" applyFill="1" applyBorder="1" applyAlignment="1">
      <alignment horizontal="center" vertical="center"/>
    </xf>
    <xf numFmtId="1" fontId="29" fillId="0" borderId="56" xfId="0" applyNumberFormat="1" applyFont="1" applyBorder="1" applyAlignment="1">
      <alignment horizontal="center" vertical="center"/>
    </xf>
    <xf numFmtId="1" fontId="29" fillId="0" borderId="41" xfId="0" applyNumberFormat="1" applyFont="1" applyBorder="1" applyAlignment="1">
      <alignment horizontal="center" vertical="center"/>
    </xf>
    <xf numFmtId="0" fontId="29" fillId="47" borderId="9" xfId="0" applyFont="1" applyFill="1" applyBorder="1" applyAlignment="1">
      <alignment horizontal="center" vertical="center"/>
    </xf>
    <xf numFmtId="1" fontId="29" fillId="0" borderId="3" xfId="0" applyNumberFormat="1" applyFont="1" applyBorder="1" applyAlignment="1">
      <alignment horizontal="center" vertical="center"/>
    </xf>
    <xf numFmtId="1" fontId="29" fillId="0" borderId="42" xfId="0" applyNumberFormat="1" applyFont="1" applyBorder="1" applyAlignment="1">
      <alignment horizontal="center" vertical="center"/>
    </xf>
    <xf numFmtId="1" fontId="29" fillId="47" borderId="57" xfId="0" applyNumberFormat="1" applyFont="1" applyFill="1" applyBorder="1" applyAlignment="1">
      <alignment horizontal="center" vertical="center" wrapText="1"/>
    </xf>
    <xf numFmtId="1" fontId="29" fillId="47" borderId="45" xfId="0" applyNumberFormat="1" applyFont="1" applyFill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9" fillId="0" borderId="24" xfId="0" applyFont="1" applyBorder="1" applyAlignment="1">
      <alignment horizontal="center" vertical="center"/>
    </xf>
    <xf numFmtId="1" fontId="11" fillId="0" borderId="3" xfId="0" applyNumberFormat="1" applyFont="1" applyBorder="1" applyAlignment="1">
      <alignment horizontal="center"/>
    </xf>
    <xf numFmtId="1" fontId="11" fillId="0" borderId="75" xfId="0" applyNumberFormat="1" applyFont="1" applyBorder="1" applyAlignment="1">
      <alignment horizontal="center"/>
    </xf>
    <xf numFmtId="1" fontId="11" fillId="0" borderId="57" xfId="0" applyNumberFormat="1" applyFont="1" applyBorder="1" applyAlignment="1">
      <alignment horizontal="center"/>
    </xf>
    <xf numFmtId="1" fontId="11" fillId="0" borderId="77" xfId="0" applyNumberFormat="1" applyFont="1" applyBorder="1" applyAlignment="1">
      <alignment horizontal="center"/>
    </xf>
    <xf numFmtId="1" fontId="11" fillId="0" borderId="56" xfId="0" applyNumberFormat="1" applyFont="1" applyBorder="1" applyAlignment="1">
      <alignment horizontal="center"/>
    </xf>
    <xf numFmtId="1" fontId="11" fillId="0" borderId="79" xfId="0" applyNumberFormat="1" applyFont="1" applyBorder="1" applyAlignment="1">
      <alignment horizontal="center"/>
    </xf>
    <xf numFmtId="0" fontId="11" fillId="0" borderId="79" xfId="0" applyFont="1" applyBorder="1" applyAlignment="1">
      <alignment horizontal="center"/>
    </xf>
    <xf numFmtId="0" fontId="11" fillId="0" borderId="75" xfId="0" applyFont="1" applyBorder="1" applyAlignment="1">
      <alignment horizontal="center"/>
    </xf>
    <xf numFmtId="0" fontId="29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46" fillId="0" borderId="86" xfId="731" applyBorder="1" applyAlignment="1">
      <alignment vertical="center"/>
    </xf>
    <xf numFmtId="0" fontId="9" fillId="0" borderId="0" xfId="0" applyFont="1" applyAlignment="1">
      <alignment vertical="center"/>
    </xf>
    <xf numFmtId="0" fontId="47" fillId="52" borderId="18" xfId="0" applyFont="1" applyFill="1" applyBorder="1" applyAlignment="1">
      <alignment vertical="center" wrapText="1"/>
    </xf>
    <xf numFmtId="0" fontId="48" fillId="0" borderId="0" xfId="0" applyFont="1" applyAlignment="1">
      <alignment horizontal="center" vertical="center"/>
    </xf>
    <xf numFmtId="0" fontId="31" fillId="47" borderId="28" xfId="0" applyFont="1" applyFill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33" fillId="53" borderId="19" xfId="0" applyFont="1" applyFill="1" applyBorder="1" applyAlignment="1">
      <alignment horizontal="center" vertical="center"/>
    </xf>
    <xf numFmtId="0" fontId="31" fillId="54" borderId="22" xfId="0" applyFont="1" applyFill="1" applyBorder="1" applyAlignment="1">
      <alignment vertical="center" wrapText="1"/>
    </xf>
    <xf numFmtId="0" fontId="31" fillId="47" borderId="23" xfId="0" applyFont="1" applyFill="1" applyBorder="1" applyAlignment="1">
      <alignment vertical="center" wrapText="1"/>
    </xf>
    <xf numFmtId="0" fontId="34" fillId="47" borderId="19" xfId="0" applyFont="1" applyFill="1" applyBorder="1" applyAlignment="1">
      <alignment vertical="center" wrapText="1"/>
    </xf>
    <xf numFmtId="0" fontId="34" fillId="47" borderId="23" xfId="0" applyFont="1" applyFill="1" applyBorder="1" applyAlignment="1">
      <alignment horizontal="center" vertical="center" wrapText="1"/>
    </xf>
    <xf numFmtId="0" fontId="32" fillId="47" borderId="12" xfId="0" applyFont="1" applyFill="1" applyBorder="1" applyAlignment="1">
      <alignment horizontal="center" vertical="center"/>
    </xf>
    <xf numFmtId="0" fontId="32" fillId="47" borderId="18" xfId="0" applyFont="1" applyFill="1" applyBorder="1" applyAlignment="1">
      <alignment horizontal="center" vertical="center" wrapText="1"/>
    </xf>
    <xf numFmtId="0" fontId="32" fillId="47" borderId="47" xfId="0" applyFont="1" applyFill="1" applyBorder="1" applyAlignment="1">
      <alignment horizontal="center" vertical="center"/>
    </xf>
    <xf numFmtId="0" fontId="32" fillId="47" borderId="28" xfId="0" applyFont="1" applyFill="1" applyBorder="1" applyAlignment="1">
      <alignment horizontal="center" vertical="center" wrapText="1"/>
    </xf>
    <xf numFmtId="0" fontId="32" fillId="47" borderId="18" xfId="0" applyFont="1" applyFill="1" applyBorder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32" fillId="47" borderId="15" xfId="0" applyFont="1" applyFill="1" applyBorder="1" applyAlignment="1">
      <alignment horizontal="left" vertical="top" wrapText="1"/>
    </xf>
    <xf numFmtId="0" fontId="32" fillId="47" borderId="23" xfId="0" applyFont="1" applyFill="1" applyBorder="1" applyAlignment="1">
      <alignment horizontal="center" vertical="center" wrapText="1"/>
    </xf>
    <xf numFmtId="0" fontId="32" fillId="49" borderId="24" xfId="0" applyFont="1" applyFill="1" applyBorder="1" applyAlignment="1">
      <alignment horizontal="center" vertical="center"/>
    </xf>
    <xf numFmtId="0" fontId="32" fillId="47" borderId="19" xfId="0" applyFont="1" applyFill="1" applyBorder="1" applyAlignment="1">
      <alignment horizontal="center" vertical="center" wrapText="1"/>
    </xf>
    <xf numFmtId="0" fontId="32" fillId="49" borderId="23" xfId="0" applyFont="1" applyFill="1" applyBorder="1" applyAlignment="1">
      <alignment horizontal="center" vertical="center"/>
    </xf>
    <xf numFmtId="1" fontId="29" fillId="0" borderId="48" xfId="0" applyNumberFormat="1" applyFont="1" applyBorder="1" applyAlignment="1">
      <alignment horizontal="center" vertical="center"/>
    </xf>
    <xf numFmtId="1" fontId="29" fillId="0" borderId="53" xfId="0" applyNumberFormat="1" applyFont="1" applyBorder="1" applyAlignment="1">
      <alignment horizontal="center" vertical="center"/>
    </xf>
    <xf numFmtId="0" fontId="31" fillId="54" borderId="19" xfId="0" applyFont="1" applyFill="1" applyBorder="1" applyAlignment="1">
      <alignment horizontal="left" vertical="center" wrapText="1"/>
    </xf>
    <xf numFmtId="1" fontId="29" fillId="0" borderId="24" xfId="0" applyNumberFormat="1" applyFont="1" applyBorder="1" applyAlignment="1">
      <alignment horizontal="center" vertical="center"/>
    </xf>
    <xf numFmtId="0" fontId="31" fillId="58" borderId="0" xfId="0" applyFont="1" applyFill="1" applyAlignment="1">
      <alignment horizontal="left" vertical="center"/>
    </xf>
    <xf numFmtId="0" fontId="31" fillId="58" borderId="13" xfId="0" applyFont="1" applyFill="1" applyBorder="1" applyAlignment="1">
      <alignment horizontal="left" vertical="center"/>
    </xf>
    <xf numFmtId="0" fontId="31" fillId="54" borderId="13" xfId="0" applyFont="1" applyFill="1" applyBorder="1" applyAlignment="1">
      <alignment horizontal="left" vertical="center" wrapText="1"/>
    </xf>
    <xf numFmtId="0" fontId="31" fillId="54" borderId="14" xfId="0" applyFont="1" applyFill="1" applyBorder="1" applyAlignment="1">
      <alignment horizontal="left" vertical="center" wrapText="1"/>
    </xf>
    <xf numFmtId="0" fontId="29" fillId="59" borderId="26" xfId="0" applyFont="1" applyFill="1" applyBorder="1" applyAlignment="1">
      <alignment horizontal="center" vertical="center"/>
    </xf>
    <xf numFmtId="0" fontId="29" fillId="59" borderId="37" xfId="0" applyFont="1" applyFill="1" applyBorder="1" applyAlignment="1">
      <alignment horizontal="center" vertical="center"/>
    </xf>
    <xf numFmtId="0" fontId="29" fillId="59" borderId="9" xfId="0" applyFont="1" applyFill="1" applyBorder="1" applyAlignment="1">
      <alignment horizontal="center" vertical="center"/>
    </xf>
    <xf numFmtId="0" fontId="29" fillId="59" borderId="30" xfId="0" applyFont="1" applyFill="1" applyBorder="1" applyAlignment="1">
      <alignment horizontal="center" vertical="center"/>
    </xf>
    <xf numFmtId="0" fontId="29" fillId="59" borderId="61" xfId="0" applyFont="1" applyFill="1" applyBorder="1" applyAlignment="1">
      <alignment horizontal="center" vertical="center"/>
    </xf>
    <xf numFmtId="0" fontId="29" fillId="59" borderId="44" xfId="0" applyFont="1" applyFill="1" applyBorder="1" applyAlignment="1">
      <alignment horizontal="center" vertical="center"/>
    </xf>
    <xf numFmtId="0" fontId="29" fillId="59" borderId="24" xfId="0" applyFont="1" applyFill="1" applyBorder="1" applyAlignment="1">
      <alignment horizontal="center" vertical="center"/>
    </xf>
    <xf numFmtId="0" fontId="29" fillId="59" borderId="67" xfId="0" applyFont="1" applyFill="1" applyBorder="1" applyAlignment="1">
      <alignment horizontal="center" vertical="center"/>
    </xf>
    <xf numFmtId="0" fontId="29" fillId="59" borderId="23" xfId="0" applyFont="1" applyFill="1" applyBorder="1" applyAlignment="1">
      <alignment horizontal="center" vertical="center"/>
    </xf>
    <xf numFmtId="0" fontId="29" fillId="59" borderId="32" xfId="0" applyFont="1" applyFill="1" applyBorder="1" applyAlignment="1">
      <alignment horizontal="center" vertical="center"/>
    </xf>
    <xf numFmtId="0" fontId="29" fillId="59" borderId="28" xfId="0" applyFont="1" applyFill="1" applyBorder="1" applyAlignment="1">
      <alignment horizontal="center" vertical="center"/>
    </xf>
    <xf numFmtId="0" fontId="29" fillId="59" borderId="13" xfId="0" applyFont="1" applyFill="1" applyBorder="1" applyAlignment="1">
      <alignment horizontal="center" vertical="center"/>
    </xf>
    <xf numFmtId="0" fontId="29" fillId="59" borderId="38" xfId="0" applyFont="1" applyFill="1" applyBorder="1" applyAlignment="1">
      <alignment horizontal="center" vertical="center"/>
    </xf>
    <xf numFmtId="0" fontId="29" fillId="59" borderId="39" xfId="0" applyFont="1" applyFill="1" applyBorder="1" applyAlignment="1">
      <alignment horizontal="center" vertical="center"/>
    </xf>
    <xf numFmtId="0" fontId="29" fillId="59" borderId="40" xfId="0" applyFont="1" applyFill="1" applyBorder="1" applyAlignment="1">
      <alignment horizontal="center" vertical="center"/>
    </xf>
    <xf numFmtId="0" fontId="29" fillId="59" borderId="35" xfId="0" applyFont="1" applyFill="1" applyBorder="1" applyAlignment="1">
      <alignment horizontal="center" vertical="center"/>
    </xf>
    <xf numFmtId="0" fontId="29" fillId="59" borderId="34" xfId="0" applyFont="1" applyFill="1" applyBorder="1" applyAlignment="1">
      <alignment horizontal="center" vertical="center"/>
    </xf>
    <xf numFmtId="1" fontId="29" fillId="0" borderId="45" xfId="0" applyNumberFormat="1" applyFont="1" applyBorder="1" applyAlignment="1">
      <alignment horizontal="center" vertical="center"/>
    </xf>
    <xf numFmtId="0" fontId="31" fillId="60" borderId="19" xfId="0" applyFont="1" applyFill="1" applyBorder="1" applyAlignment="1">
      <alignment horizontal="center" vertical="center" wrapText="1"/>
    </xf>
    <xf numFmtId="0" fontId="31" fillId="60" borderId="20" xfId="0" applyFont="1" applyFill="1" applyBorder="1" applyAlignment="1">
      <alignment horizontal="center" vertical="center" wrapText="1"/>
    </xf>
    <xf numFmtId="0" fontId="31" fillId="60" borderId="21" xfId="0" applyFont="1" applyFill="1" applyBorder="1" applyAlignment="1">
      <alignment horizontal="center" vertical="center" wrapText="1"/>
    </xf>
    <xf numFmtId="0" fontId="31" fillId="60" borderId="20" xfId="0" applyFont="1" applyFill="1" applyBorder="1" applyAlignment="1">
      <alignment horizontal="left" vertical="center" wrapText="1"/>
    </xf>
    <xf numFmtId="0" fontId="32" fillId="49" borderId="19" xfId="0" applyFont="1" applyFill="1" applyBorder="1" applyAlignment="1">
      <alignment horizontal="center" vertical="center"/>
    </xf>
    <xf numFmtId="0" fontId="34" fillId="47" borderId="18" xfId="0" applyFont="1" applyFill="1" applyBorder="1" applyAlignment="1">
      <alignment horizontal="center" vertical="center" wrapText="1"/>
    </xf>
    <xf numFmtId="0" fontId="31" fillId="47" borderId="90" xfId="0" applyFont="1" applyFill="1" applyBorder="1" applyAlignment="1">
      <alignment vertical="center" wrapText="1"/>
    </xf>
    <xf numFmtId="0" fontId="34" fillId="47" borderId="90" xfId="0" applyFont="1" applyFill="1" applyBorder="1" applyAlignment="1">
      <alignment vertical="center" wrapText="1"/>
    </xf>
    <xf numFmtId="0" fontId="57" fillId="0" borderId="90" xfId="0" applyFont="1" applyBorder="1"/>
    <xf numFmtId="0" fontId="34" fillId="47" borderId="57" xfId="0" applyFont="1" applyFill="1" applyBorder="1" applyAlignment="1">
      <alignment vertical="center" wrapText="1"/>
    </xf>
    <xf numFmtId="0" fontId="34" fillId="47" borderId="56" xfId="0" applyFont="1" applyFill="1" applyBorder="1" applyAlignment="1">
      <alignment vertical="center" wrapText="1"/>
    </xf>
    <xf numFmtId="0" fontId="31" fillId="47" borderId="56" xfId="0" applyFont="1" applyFill="1" applyBorder="1" applyAlignment="1">
      <alignment vertical="center" wrapText="1"/>
    </xf>
    <xf numFmtId="0" fontId="34" fillId="49" borderId="24" xfId="0" applyFont="1" applyFill="1" applyBorder="1" applyAlignment="1">
      <alignment horizontal="center" vertical="center"/>
    </xf>
    <xf numFmtId="0" fontId="34" fillId="49" borderId="24" xfId="0" applyFont="1" applyFill="1" applyBorder="1" applyAlignment="1">
      <alignment horizontal="center" vertical="center" wrapText="1"/>
    </xf>
    <xf numFmtId="0" fontId="42" fillId="64" borderId="78" xfId="0" applyFont="1" applyFill="1" applyBorder="1" applyAlignment="1">
      <alignment horizontal="center"/>
    </xf>
    <xf numFmtId="0" fontId="42" fillId="64" borderId="74" xfId="0" applyFont="1" applyFill="1" applyBorder="1" applyAlignment="1">
      <alignment horizontal="center"/>
    </xf>
    <xf numFmtId="0" fontId="42" fillId="64" borderId="76" xfId="0" applyFont="1" applyFill="1" applyBorder="1" applyAlignment="1">
      <alignment horizontal="center"/>
    </xf>
    <xf numFmtId="1" fontId="42" fillId="64" borderId="78" xfId="0" applyNumberFormat="1" applyFont="1" applyFill="1" applyBorder="1" applyAlignment="1">
      <alignment horizontal="center"/>
    </xf>
    <xf numFmtId="1" fontId="42" fillId="64" borderId="76" xfId="0" applyNumberFormat="1" applyFont="1" applyFill="1" applyBorder="1" applyAlignment="1">
      <alignment horizontal="center"/>
    </xf>
    <xf numFmtId="1" fontId="42" fillId="64" borderId="74" xfId="0" applyNumberFormat="1" applyFont="1" applyFill="1" applyBorder="1" applyAlignment="1">
      <alignment horizontal="center"/>
    </xf>
    <xf numFmtId="0" fontId="44" fillId="64" borderId="84" xfId="0" applyFont="1" applyFill="1" applyBorder="1" applyAlignment="1">
      <alignment horizontal="center"/>
    </xf>
    <xf numFmtId="0" fontId="44" fillId="64" borderId="85" xfId="0" applyFont="1" applyFill="1" applyBorder="1" applyAlignment="1">
      <alignment horizontal="center"/>
    </xf>
    <xf numFmtId="0" fontId="42" fillId="65" borderId="74" xfId="0" applyFont="1" applyFill="1" applyBorder="1" applyAlignment="1">
      <alignment horizontal="center"/>
    </xf>
    <xf numFmtId="0" fontId="42" fillId="65" borderId="80" xfId="0" applyFont="1" applyFill="1" applyBorder="1" applyAlignment="1">
      <alignment horizontal="center"/>
    </xf>
    <xf numFmtId="0" fontId="42" fillId="65" borderId="78" xfId="0" applyFont="1" applyFill="1" applyBorder="1" applyAlignment="1">
      <alignment horizontal="center"/>
    </xf>
    <xf numFmtId="0" fontId="42" fillId="65" borderId="76" xfId="0" applyFont="1" applyFill="1" applyBorder="1" applyAlignment="1">
      <alignment horizontal="center"/>
    </xf>
    <xf numFmtId="0" fontId="56" fillId="66" borderId="71" xfId="0" applyFont="1" applyFill="1" applyBorder="1" applyAlignment="1">
      <alignment horizontal="center"/>
    </xf>
    <xf numFmtId="0" fontId="56" fillId="66" borderId="72" xfId="0" applyFont="1" applyFill="1" applyBorder="1" applyAlignment="1">
      <alignment horizontal="center"/>
    </xf>
    <xf numFmtId="0" fontId="56" fillId="66" borderId="73" xfId="0" applyFont="1" applyFill="1" applyBorder="1" applyAlignment="1">
      <alignment horizontal="center"/>
    </xf>
    <xf numFmtId="0" fontId="56" fillId="0" borderId="70" xfId="0" applyFont="1" applyBorder="1" applyAlignment="1">
      <alignment horizontal="center"/>
    </xf>
    <xf numFmtId="0" fontId="31" fillId="70" borderId="19" xfId="0" applyFont="1" applyFill="1" applyBorder="1" applyAlignment="1">
      <alignment horizontal="left" wrapText="1"/>
    </xf>
    <xf numFmtId="1" fontId="31" fillId="70" borderId="20" xfId="0" applyNumberFormat="1" applyFont="1" applyFill="1" applyBorder="1" applyAlignment="1">
      <alignment horizontal="left"/>
    </xf>
    <xf numFmtId="1" fontId="31" fillId="70" borderId="20" xfId="0" applyNumberFormat="1" applyFont="1" applyFill="1" applyBorder="1" applyAlignment="1">
      <alignment horizontal="left" wrapText="1"/>
    </xf>
    <xf numFmtId="1" fontId="31" fillId="70" borderId="21" xfId="0" applyNumberFormat="1" applyFont="1" applyFill="1" applyBorder="1" applyAlignment="1">
      <alignment horizontal="left"/>
    </xf>
    <xf numFmtId="0" fontId="29" fillId="47" borderId="61" xfId="0" applyFont="1" applyFill="1" applyBorder="1" applyAlignment="1">
      <alignment horizontal="center" vertical="center"/>
    </xf>
    <xf numFmtId="1" fontId="29" fillId="0" borderId="57" xfId="0" applyNumberFormat="1" applyFont="1" applyBorder="1" applyAlignment="1">
      <alignment horizontal="center" vertical="center"/>
    </xf>
    <xf numFmtId="1" fontId="29" fillId="47" borderId="93" xfId="0" applyNumberFormat="1" applyFont="1" applyFill="1" applyBorder="1" applyAlignment="1">
      <alignment horizontal="center" vertical="center"/>
    </xf>
    <xf numFmtId="1" fontId="29" fillId="47" borderId="90" xfId="0" applyNumberFormat="1" applyFont="1" applyFill="1" applyBorder="1" applyAlignment="1">
      <alignment horizontal="center" vertical="center" wrapText="1"/>
    </xf>
    <xf numFmtId="1" fontId="29" fillId="47" borderId="94" xfId="0" applyNumberFormat="1" applyFont="1" applyFill="1" applyBorder="1" applyAlignment="1">
      <alignment horizontal="center" vertical="center"/>
    </xf>
    <xf numFmtId="1" fontId="29" fillId="47" borderId="96" xfId="0" applyNumberFormat="1" applyFont="1" applyFill="1" applyBorder="1" applyAlignment="1">
      <alignment horizontal="center" vertical="center"/>
    </xf>
    <xf numFmtId="1" fontId="29" fillId="47" borderId="91" xfId="0" applyNumberFormat="1" applyFont="1" applyFill="1" applyBorder="1" applyAlignment="1">
      <alignment horizontal="center" vertical="center" wrapText="1"/>
    </xf>
    <xf numFmtId="1" fontId="29" fillId="47" borderId="97" xfId="0" applyNumberFormat="1" applyFont="1" applyFill="1" applyBorder="1" applyAlignment="1">
      <alignment horizontal="center" vertical="center"/>
    </xf>
    <xf numFmtId="0" fontId="29" fillId="59" borderId="49" xfId="0" applyFont="1" applyFill="1" applyBorder="1" applyAlignment="1">
      <alignment horizontal="center" vertical="center"/>
    </xf>
    <xf numFmtId="0" fontId="29" fillId="59" borderId="55" xfId="0" applyFont="1" applyFill="1" applyBorder="1" applyAlignment="1">
      <alignment horizontal="center" vertical="center"/>
    </xf>
    <xf numFmtId="0" fontId="29" fillId="59" borderId="69" xfId="0" applyFont="1" applyFill="1" applyBorder="1" applyAlignment="1">
      <alignment horizontal="center" vertical="center"/>
    </xf>
    <xf numFmtId="0" fontId="29" fillId="59" borderId="68" xfId="0" applyFont="1" applyFill="1" applyBorder="1" applyAlignment="1">
      <alignment horizontal="center" vertical="center"/>
    </xf>
    <xf numFmtId="0" fontId="53" fillId="71" borderId="20" xfId="0" applyFont="1" applyFill="1" applyBorder="1" applyAlignment="1">
      <alignment horizontal="left"/>
    </xf>
    <xf numFmtId="0" fontId="53" fillId="71" borderId="20" xfId="0" applyFont="1" applyFill="1" applyBorder="1" applyAlignment="1">
      <alignment horizontal="left" wrapText="1"/>
    </xf>
    <xf numFmtId="0" fontId="29" fillId="59" borderId="47" xfId="0" applyFont="1" applyFill="1" applyBorder="1" applyAlignment="1">
      <alignment horizontal="center" vertical="center"/>
    </xf>
    <xf numFmtId="0" fontId="29" fillId="59" borderId="31" xfId="0" applyFont="1" applyFill="1" applyBorder="1" applyAlignment="1">
      <alignment horizontal="center" vertical="center"/>
    </xf>
    <xf numFmtId="0" fontId="29" fillId="59" borderId="36" xfId="0" applyFont="1" applyFill="1" applyBorder="1" applyAlignment="1">
      <alignment horizontal="center" vertical="center"/>
    </xf>
    <xf numFmtId="0" fontId="29" fillId="59" borderId="27" xfId="0" applyFont="1" applyFill="1" applyBorder="1" applyAlignment="1">
      <alignment horizontal="center" vertical="center"/>
    </xf>
    <xf numFmtId="0" fontId="29" fillId="59" borderId="48" xfId="0" applyFont="1" applyFill="1" applyBorder="1" applyAlignment="1">
      <alignment horizontal="center" vertical="center"/>
    </xf>
    <xf numFmtId="0" fontId="29" fillId="59" borderId="92" xfId="0" applyFont="1" applyFill="1" applyBorder="1" applyAlignment="1">
      <alignment horizontal="center" vertical="center"/>
    </xf>
    <xf numFmtId="0" fontId="29" fillId="59" borderId="95" xfId="0" applyFont="1" applyFill="1" applyBorder="1" applyAlignment="1">
      <alignment horizontal="center" vertical="center"/>
    </xf>
    <xf numFmtId="0" fontId="29" fillId="59" borderId="38" xfId="0" applyFont="1" applyFill="1" applyBorder="1" applyAlignment="1">
      <alignment vertical="center"/>
    </xf>
    <xf numFmtId="0" fontId="29" fillId="59" borderId="52" xfId="0" applyFont="1" applyFill="1" applyBorder="1" applyAlignment="1">
      <alignment vertical="center"/>
    </xf>
    <xf numFmtId="0" fontId="29" fillId="59" borderId="40" xfId="0" applyFont="1" applyFill="1" applyBorder="1" applyAlignment="1">
      <alignment vertical="center"/>
    </xf>
    <xf numFmtId="0" fontId="29" fillId="59" borderId="54" xfId="0" applyFont="1" applyFill="1" applyBorder="1" applyAlignment="1">
      <alignment vertical="center"/>
    </xf>
    <xf numFmtId="0" fontId="29" fillId="59" borderId="67" xfId="0" applyFont="1" applyFill="1" applyBorder="1" applyAlignment="1">
      <alignment vertical="center"/>
    </xf>
    <xf numFmtId="0" fontId="29" fillId="59" borderId="68" xfId="0" applyFont="1" applyFill="1" applyBorder="1" applyAlignment="1">
      <alignment vertical="center"/>
    </xf>
    <xf numFmtId="0" fontId="34" fillId="73" borderId="23" xfId="0" applyFont="1" applyFill="1" applyBorder="1" applyAlignment="1">
      <alignment horizontal="center" vertical="center"/>
    </xf>
    <xf numFmtId="0" fontId="38" fillId="59" borderId="38" xfId="0" applyFont="1" applyFill="1" applyBorder="1" applyAlignment="1">
      <alignment horizontal="center" vertical="center" wrapText="1"/>
    </xf>
    <xf numFmtId="0" fontId="38" fillId="59" borderId="39" xfId="0" applyFont="1" applyFill="1" applyBorder="1" applyAlignment="1">
      <alignment horizontal="center" vertical="center" wrapText="1"/>
    </xf>
    <xf numFmtId="0" fontId="38" fillId="59" borderId="50" xfId="0" applyFont="1" applyFill="1" applyBorder="1" applyAlignment="1">
      <alignment horizontal="center" vertical="center" wrapText="1"/>
    </xf>
    <xf numFmtId="0" fontId="29" fillId="59" borderId="27" xfId="0" applyFont="1" applyFill="1" applyBorder="1" applyAlignment="1">
      <alignment horizontal="center" vertical="center" wrapText="1"/>
    </xf>
    <xf numFmtId="0" fontId="29" fillId="59" borderId="88" xfId="0" applyFont="1" applyFill="1" applyBorder="1" applyAlignment="1">
      <alignment horizontal="center" vertical="center" wrapText="1"/>
    </xf>
    <xf numFmtId="0" fontId="29" fillId="59" borderId="89" xfId="0" applyFont="1" applyFill="1" applyBorder="1" applyAlignment="1">
      <alignment horizontal="center" vertical="center" wrapText="1"/>
    </xf>
    <xf numFmtId="0" fontId="38" fillId="59" borderId="23" xfId="0" applyFont="1" applyFill="1" applyBorder="1" applyAlignment="1">
      <alignment horizontal="center" vertical="center" wrapText="1"/>
    </xf>
    <xf numFmtId="1" fontId="38" fillId="59" borderId="23" xfId="0" applyNumberFormat="1" applyFont="1" applyFill="1" applyBorder="1" applyAlignment="1">
      <alignment horizontal="center" vertical="center"/>
    </xf>
    <xf numFmtId="0" fontId="38" fillId="59" borderId="24" xfId="0" applyFont="1" applyFill="1" applyBorder="1" applyAlignment="1">
      <alignment horizontal="center" vertical="center" wrapText="1"/>
    </xf>
    <xf numFmtId="0" fontId="29" fillId="59" borderId="18" xfId="0" applyFont="1" applyFill="1" applyBorder="1" applyAlignment="1">
      <alignment vertical="center" wrapText="1"/>
    </xf>
    <xf numFmtId="0" fontId="29" fillId="59" borderId="23" xfId="0" applyFont="1" applyFill="1" applyBorder="1" applyAlignment="1">
      <alignment vertical="center" wrapText="1"/>
    </xf>
    <xf numFmtId="1" fontId="38" fillId="59" borderId="47" xfId="0" applyNumberFormat="1" applyFont="1" applyFill="1" applyBorder="1" applyAlignment="1">
      <alignment horizontal="center" vertical="center" wrapText="1"/>
    </xf>
    <xf numFmtId="1" fontId="38" fillId="59" borderId="23" xfId="0" applyNumberFormat="1" applyFont="1" applyFill="1" applyBorder="1" applyAlignment="1">
      <alignment horizontal="center" vertical="center" wrapText="1"/>
    </xf>
    <xf numFmtId="0" fontId="29" fillId="59" borderId="25" xfId="0" applyFont="1" applyFill="1" applyBorder="1" applyAlignment="1">
      <alignment horizontal="center" vertical="center"/>
    </xf>
    <xf numFmtId="0" fontId="29" fillId="59" borderId="17" xfId="0" applyFont="1" applyFill="1" applyBorder="1" applyAlignment="1">
      <alignment horizontal="center" vertical="center"/>
    </xf>
    <xf numFmtId="0" fontId="29" fillId="59" borderId="29" xfId="0" applyFont="1" applyFill="1" applyBorder="1" applyAlignment="1">
      <alignment horizontal="center" vertical="center"/>
    </xf>
    <xf numFmtId="0" fontId="35" fillId="59" borderId="30" xfId="0" applyFont="1" applyFill="1" applyBorder="1" applyAlignment="1">
      <alignment horizontal="center" vertical="center"/>
    </xf>
    <xf numFmtId="0" fontId="29" fillId="59" borderId="33" xfId="0" applyFont="1" applyFill="1" applyBorder="1" applyAlignment="1">
      <alignment horizontal="center" vertical="center"/>
    </xf>
    <xf numFmtId="0" fontId="29" fillId="59" borderId="43" xfId="0" applyFont="1" applyFill="1" applyBorder="1" applyAlignment="1">
      <alignment horizontal="center" vertical="center"/>
    </xf>
    <xf numFmtId="0" fontId="29" fillId="59" borderId="56" xfId="0" applyFont="1" applyFill="1" applyBorder="1" applyAlignment="1">
      <alignment horizontal="center" vertical="center"/>
    </xf>
    <xf numFmtId="0" fontId="29" fillId="59" borderId="3" xfId="0" applyFont="1" applyFill="1" applyBorder="1" applyAlignment="1">
      <alignment horizontal="center" vertical="center"/>
    </xf>
    <xf numFmtId="0" fontId="29" fillId="59" borderId="57" xfId="0" applyFont="1" applyFill="1" applyBorder="1" applyAlignment="1">
      <alignment horizontal="center" vertical="center"/>
    </xf>
    <xf numFmtId="0" fontId="29" fillId="59" borderId="60" xfId="0" applyFont="1" applyFill="1" applyBorder="1" applyAlignment="1">
      <alignment horizontal="center" vertical="center"/>
    </xf>
    <xf numFmtId="1" fontId="29" fillId="47" borderId="103" xfId="0" applyNumberFormat="1" applyFont="1" applyFill="1" applyBorder="1" applyAlignment="1">
      <alignment horizontal="center" vertical="center"/>
    </xf>
    <xf numFmtId="1" fontId="35" fillId="47" borderId="103" xfId="0" applyNumberFormat="1" applyFont="1" applyFill="1" applyBorder="1" applyAlignment="1">
      <alignment horizontal="center" vertical="center"/>
    </xf>
    <xf numFmtId="1" fontId="29" fillId="47" borderId="104" xfId="0" applyNumberFormat="1" applyFont="1" applyFill="1" applyBorder="1" applyAlignment="1">
      <alignment horizontal="center" vertical="center"/>
    </xf>
    <xf numFmtId="1" fontId="29" fillId="47" borderId="113" xfId="0" applyNumberFormat="1" applyFont="1" applyFill="1" applyBorder="1" applyAlignment="1">
      <alignment horizontal="center" vertical="center"/>
    </xf>
    <xf numFmtId="1" fontId="29" fillId="47" borderId="115" xfId="0" applyNumberFormat="1" applyFont="1" applyFill="1" applyBorder="1" applyAlignment="1">
      <alignment horizontal="center" vertical="center"/>
    </xf>
    <xf numFmtId="1" fontId="36" fillId="52" borderId="119" xfId="0" applyNumberFormat="1" applyFont="1" applyFill="1" applyBorder="1" applyAlignment="1">
      <alignment horizontal="center" vertical="center"/>
    </xf>
    <xf numFmtId="1" fontId="36" fillId="52" borderId="121" xfId="0" applyNumberFormat="1" applyFont="1" applyFill="1" applyBorder="1" applyAlignment="1">
      <alignment horizontal="center" vertical="center"/>
    </xf>
    <xf numFmtId="1" fontId="36" fillId="52" borderId="26" xfId="0" applyNumberFormat="1" applyFont="1" applyFill="1" applyBorder="1" applyAlignment="1">
      <alignment horizontal="center" vertical="center"/>
    </xf>
    <xf numFmtId="1" fontId="36" fillId="52" borderId="27" xfId="0" applyNumberFormat="1" applyFont="1" applyFill="1" applyBorder="1" applyAlignment="1">
      <alignment horizontal="center" vertical="center"/>
    </xf>
    <xf numFmtId="1" fontId="36" fillId="52" borderId="131" xfId="0" applyNumberFormat="1" applyFont="1" applyFill="1" applyBorder="1" applyAlignment="1">
      <alignment horizontal="center" vertical="center"/>
    </xf>
    <xf numFmtId="1" fontId="36" fillId="52" borderId="61" xfId="0" applyNumberFormat="1" applyFont="1" applyFill="1" applyBorder="1" applyAlignment="1">
      <alignment horizontal="center" vertical="center"/>
    </xf>
    <xf numFmtId="1" fontId="36" fillId="52" borderId="48" xfId="0" applyNumberFormat="1" applyFont="1" applyFill="1" applyBorder="1" applyAlignment="1">
      <alignment horizontal="center" vertical="center"/>
    </xf>
    <xf numFmtId="1" fontId="37" fillId="47" borderId="27" xfId="1277" applyNumberFormat="1" applyFont="1" applyFill="1" applyBorder="1" applyAlignment="1">
      <alignment horizontal="center"/>
    </xf>
    <xf numFmtId="1" fontId="37" fillId="47" borderId="140" xfId="1277" applyNumberFormat="1" applyFont="1" applyFill="1" applyBorder="1" applyAlignment="1">
      <alignment horizontal="center"/>
    </xf>
    <xf numFmtId="1" fontId="37" fillId="47" borderId="141" xfId="1277" applyNumberFormat="1" applyFont="1" applyFill="1" applyBorder="1" applyAlignment="1">
      <alignment horizontal="center"/>
    </xf>
    <xf numFmtId="0" fontId="31" fillId="47" borderId="48" xfId="0" applyFont="1" applyFill="1" applyBorder="1" applyAlignment="1">
      <alignment vertical="center" wrapText="1"/>
    </xf>
    <xf numFmtId="1" fontId="29" fillId="47" borderId="17" xfId="1277" applyNumberFormat="1" applyFont="1" applyFill="1" applyBorder="1" applyAlignment="1">
      <alignment horizontal="center" vertical="center"/>
    </xf>
    <xf numFmtId="1" fontId="29" fillId="47" borderId="30" xfId="1277" applyNumberFormat="1" applyFont="1" applyFill="1" applyBorder="1" applyAlignment="1">
      <alignment horizontal="center" vertical="center"/>
    </xf>
    <xf numFmtId="1" fontId="29" fillId="47" borderId="44" xfId="1277" applyNumberFormat="1" applyFont="1" applyFill="1" applyBorder="1" applyAlignment="1">
      <alignment horizontal="center" vertical="center"/>
    </xf>
    <xf numFmtId="1" fontId="29" fillId="47" borderId="138" xfId="1277" applyNumberFormat="1" applyFont="1" applyFill="1" applyBorder="1" applyAlignment="1">
      <alignment horizontal="center" vertical="center"/>
    </xf>
    <xf numFmtId="1" fontId="29" fillId="47" borderId="60" xfId="1277" applyNumberFormat="1" applyFont="1" applyFill="1" applyBorder="1" applyAlignment="1">
      <alignment horizontal="center" vertical="center"/>
    </xf>
    <xf numFmtId="1" fontId="29" fillId="47" borderId="61" xfId="1277" applyNumberFormat="1" applyFont="1" applyFill="1" applyBorder="1" applyAlignment="1">
      <alignment horizontal="center" vertical="center"/>
    </xf>
    <xf numFmtId="1" fontId="29" fillId="47" borderId="23" xfId="1277" applyNumberFormat="1" applyFont="1" applyFill="1" applyBorder="1" applyAlignment="1">
      <alignment horizontal="center" vertical="center"/>
    </xf>
    <xf numFmtId="1" fontId="29" fillId="47" borderId="27" xfId="1277" applyNumberFormat="1" applyFont="1" applyFill="1" applyBorder="1" applyAlignment="1">
      <alignment horizontal="center" vertical="center"/>
    </xf>
    <xf numFmtId="1" fontId="29" fillId="47" borderId="24" xfId="1277" applyNumberFormat="1" applyFont="1" applyFill="1" applyBorder="1" applyAlignment="1">
      <alignment horizontal="center" vertical="center"/>
    </xf>
    <xf numFmtId="1" fontId="38" fillId="47" borderId="23" xfId="1277" applyNumberFormat="1" applyFont="1" applyFill="1" applyBorder="1" applyAlignment="1">
      <alignment horizontal="center" vertical="center"/>
    </xf>
    <xf numFmtId="1" fontId="29" fillId="47" borderId="48" xfId="1277" applyNumberFormat="1" applyFont="1" applyFill="1" applyBorder="1" applyAlignment="1">
      <alignment horizontal="center" vertical="center"/>
    </xf>
    <xf numFmtId="0" fontId="29" fillId="0" borderId="27" xfId="1277" applyFont="1" applyBorder="1" applyAlignment="1">
      <alignment horizontal="center" vertical="center"/>
    </xf>
    <xf numFmtId="1" fontId="29" fillId="0" borderId="27" xfId="1277" applyNumberFormat="1" applyFont="1" applyBorder="1" applyAlignment="1">
      <alignment horizontal="center" vertical="center"/>
    </xf>
    <xf numFmtId="1" fontId="29" fillId="0" borderId="150" xfId="1277" applyNumberFormat="1" applyFont="1" applyBorder="1" applyAlignment="1">
      <alignment horizontal="center" vertical="center"/>
    </xf>
    <xf numFmtId="1" fontId="29" fillId="47" borderId="26" xfId="1277" applyNumberFormat="1" applyFont="1" applyFill="1" applyBorder="1" applyAlignment="1">
      <alignment horizontal="center" vertical="center"/>
    </xf>
    <xf numFmtId="1" fontId="29" fillId="47" borderId="133" xfId="1277" applyNumberFormat="1" applyFont="1" applyFill="1" applyBorder="1" applyAlignment="1">
      <alignment horizontal="center" vertical="center"/>
    </xf>
    <xf numFmtId="1" fontId="29" fillId="47" borderId="151" xfId="1277" applyNumberFormat="1" applyFont="1" applyFill="1" applyBorder="1" applyAlignment="1">
      <alignment horizontal="center" vertical="center"/>
    </xf>
    <xf numFmtId="0" fontId="31" fillId="77" borderId="23" xfId="0" applyFont="1" applyFill="1" applyBorder="1" applyAlignment="1">
      <alignment vertical="center" wrapText="1"/>
    </xf>
    <xf numFmtId="0" fontId="29" fillId="77" borderId="23" xfId="0" applyFont="1" applyFill="1" applyBorder="1" applyAlignment="1">
      <alignment horizontal="center" vertical="center" wrapText="1"/>
    </xf>
    <xf numFmtId="0" fontId="60" fillId="78" borderId="23" xfId="1277" applyFont="1" applyFill="1" applyBorder="1" applyAlignment="1">
      <alignment horizontal="center" vertical="center"/>
    </xf>
    <xf numFmtId="1" fontId="60" fillId="78" borderId="27" xfId="1277" applyNumberFormat="1" applyFont="1" applyFill="1" applyBorder="1" applyAlignment="1">
      <alignment horizontal="center" vertical="center"/>
    </xf>
    <xf numFmtId="0" fontId="53" fillId="58" borderId="23" xfId="1277" applyFont="1" applyFill="1" applyBorder="1" applyAlignment="1">
      <alignment horizontal="center" vertical="center"/>
    </xf>
    <xf numFmtId="0" fontId="29" fillId="79" borderId="23" xfId="0" applyFont="1" applyFill="1" applyBorder="1" applyAlignment="1">
      <alignment horizontal="center" vertical="center"/>
    </xf>
    <xf numFmtId="0" fontId="64" fillId="58" borderId="23" xfId="1277" applyFont="1" applyFill="1" applyBorder="1" applyAlignment="1">
      <alignment horizontal="center" vertical="center" wrapText="1"/>
    </xf>
    <xf numFmtId="0" fontId="29" fillId="79" borderId="22" xfId="0" applyFont="1" applyFill="1" applyBorder="1" applyAlignment="1">
      <alignment horizontal="center" vertical="center"/>
    </xf>
    <xf numFmtId="1" fontId="60" fillId="78" borderId="23" xfId="1277" applyNumberFormat="1" applyFont="1" applyFill="1" applyBorder="1" applyAlignment="1">
      <alignment horizontal="center" vertical="center"/>
    </xf>
    <xf numFmtId="0" fontId="60" fillId="78" borderId="27" xfId="1277" applyFont="1" applyFill="1" applyBorder="1" applyAlignment="1">
      <alignment horizontal="center" vertical="center"/>
    </xf>
    <xf numFmtId="0" fontId="53" fillId="54" borderId="18" xfId="1277" applyFont="1" applyFill="1" applyBorder="1" applyAlignment="1">
      <alignment horizontal="center" vertical="center" wrapText="1"/>
    </xf>
    <xf numFmtId="0" fontId="53" fillId="58" borderId="161" xfId="1277" applyFont="1" applyFill="1" applyBorder="1" applyAlignment="1">
      <alignment horizontal="center" vertical="center"/>
    </xf>
    <xf numFmtId="0" fontId="29" fillId="59" borderId="65" xfId="0" applyFont="1" applyFill="1" applyBorder="1" applyAlignment="1">
      <alignment horizontal="center" vertical="center"/>
    </xf>
    <xf numFmtId="0" fontId="31" fillId="77" borderId="23" xfId="0" applyFont="1" applyFill="1" applyBorder="1" applyAlignment="1">
      <alignment horizontal="center" vertical="center" wrapText="1"/>
    </xf>
    <xf numFmtId="1" fontId="29" fillId="47" borderId="140" xfId="1277" applyNumberFormat="1" applyFont="1" applyFill="1" applyBorder="1" applyAlignment="1">
      <alignment horizontal="center" vertical="center"/>
    </xf>
    <xf numFmtId="1" fontId="29" fillId="47" borderId="157" xfId="1277" applyNumberFormat="1" applyFont="1" applyFill="1" applyBorder="1" applyAlignment="1">
      <alignment horizontal="center" vertical="center"/>
    </xf>
    <xf numFmtId="1" fontId="29" fillId="47" borderId="47" xfId="1277" applyNumberFormat="1" applyFont="1" applyFill="1" applyBorder="1" applyAlignment="1">
      <alignment horizontal="center" vertical="center"/>
    </xf>
    <xf numFmtId="1" fontId="61" fillId="75" borderId="41" xfId="1277" applyNumberFormat="1" applyFont="1" applyFill="1" applyBorder="1" applyAlignment="1">
      <alignment horizontal="center" vertical="center"/>
    </xf>
    <xf numFmtId="0" fontId="1" fillId="0" borderId="0" xfId="1277"/>
    <xf numFmtId="0" fontId="30" fillId="0" borderId="0" xfId="1277" applyFont="1" applyAlignment="1">
      <alignment horizontal="center" vertical="center"/>
    </xf>
    <xf numFmtId="0" fontId="31" fillId="54" borderId="12" xfId="0" applyFont="1" applyFill="1" applyBorder="1" applyAlignment="1">
      <alignment horizontal="left" vertical="center" wrapText="1"/>
    </xf>
    <xf numFmtId="0" fontId="31" fillId="55" borderId="13" xfId="0" applyFont="1" applyFill="1" applyBorder="1" applyAlignment="1">
      <alignment horizontal="left" vertical="center"/>
    </xf>
    <xf numFmtId="1" fontId="31" fillId="56" borderId="13" xfId="0" applyNumberFormat="1" applyFont="1" applyFill="1" applyBorder="1" applyAlignment="1">
      <alignment horizontal="left" vertical="center"/>
    </xf>
    <xf numFmtId="1" fontId="29" fillId="56" borderId="13" xfId="0" applyNumberFormat="1" applyFont="1" applyFill="1" applyBorder="1" applyAlignment="1">
      <alignment horizontal="center" vertical="center"/>
    </xf>
    <xf numFmtId="1" fontId="29" fillId="56" borderId="14" xfId="0" applyNumberFormat="1" applyFont="1" applyFill="1" applyBorder="1" applyAlignment="1">
      <alignment horizontal="center" vertical="center"/>
    </xf>
    <xf numFmtId="0" fontId="31" fillId="54" borderId="161" xfId="0" applyFont="1" applyFill="1" applyBorder="1" applyAlignment="1">
      <alignment horizontal="left" vertical="center" wrapText="1"/>
    </xf>
    <xf numFmtId="0" fontId="31" fillId="55" borderId="16" xfId="0" applyFont="1" applyFill="1" applyBorder="1" applyAlignment="1">
      <alignment horizontal="left" vertical="center"/>
    </xf>
    <xf numFmtId="1" fontId="31" fillId="56" borderId="16" xfId="0" applyNumberFormat="1" applyFont="1" applyFill="1" applyBorder="1" applyAlignment="1">
      <alignment horizontal="left" vertical="center"/>
    </xf>
    <xf numFmtId="1" fontId="31" fillId="56" borderId="51" xfId="0" applyNumberFormat="1" applyFont="1" applyFill="1" applyBorder="1" applyAlignment="1">
      <alignment horizontal="left" vertical="center"/>
    </xf>
    <xf numFmtId="0" fontId="31" fillId="47" borderId="111" xfId="0" applyFont="1" applyFill="1" applyBorder="1" applyAlignment="1">
      <alignment vertical="center" wrapText="1"/>
    </xf>
    <xf numFmtId="44" fontId="29" fillId="59" borderId="111" xfId="0" applyNumberFormat="1" applyFont="1" applyFill="1" applyBorder="1" applyAlignment="1">
      <alignment horizontal="center" vertical="center" wrapText="1"/>
    </xf>
    <xf numFmtId="0" fontId="29" fillId="59" borderId="111" xfId="0" applyFont="1" applyFill="1" applyBorder="1" applyAlignment="1">
      <alignment horizontal="center" vertical="center" wrapText="1"/>
    </xf>
    <xf numFmtId="0" fontId="59" fillId="56" borderId="30" xfId="0" applyFont="1" applyFill="1" applyBorder="1"/>
    <xf numFmtId="0" fontId="59" fillId="56" borderId="69" xfId="0" applyFont="1" applyFill="1" applyBorder="1"/>
    <xf numFmtId="0" fontId="59" fillId="56" borderId="29" xfId="0" applyFont="1" applyFill="1" applyBorder="1"/>
    <xf numFmtId="0" fontId="1" fillId="56" borderId="30" xfId="0" applyFont="1" applyFill="1" applyBorder="1"/>
    <xf numFmtId="0" fontId="0" fillId="56" borderId="69" xfId="0" applyFill="1" applyBorder="1"/>
    <xf numFmtId="0" fontId="0" fillId="56" borderId="29" xfId="0" applyFill="1" applyBorder="1"/>
    <xf numFmtId="0" fontId="33" fillId="50" borderId="19" xfId="0" applyFont="1" applyFill="1" applyBorder="1" applyAlignment="1">
      <alignment horizontal="center" vertical="center"/>
    </xf>
    <xf numFmtId="0" fontId="33" fillId="50" borderId="20" xfId="0" applyFont="1" applyFill="1" applyBorder="1" applyAlignment="1">
      <alignment horizontal="center" vertical="center"/>
    </xf>
    <xf numFmtId="0" fontId="33" fillId="50" borderId="21" xfId="0" applyFont="1" applyFill="1" applyBorder="1" applyAlignment="1">
      <alignment horizontal="center" vertical="center"/>
    </xf>
    <xf numFmtId="0" fontId="59" fillId="56" borderId="0" xfId="0" applyFont="1" applyFill="1"/>
    <xf numFmtId="0" fontId="53" fillId="47" borderId="13" xfId="0" applyFont="1" applyFill="1" applyBorder="1" applyAlignment="1">
      <alignment horizontal="center" vertical="center" wrapText="1"/>
    </xf>
    <xf numFmtId="0" fontId="53" fillId="47" borderId="0" xfId="0" applyFont="1" applyFill="1" applyAlignment="1">
      <alignment horizontal="center" vertical="center" wrapText="1"/>
    </xf>
    <xf numFmtId="0" fontId="32" fillId="48" borderId="19" xfId="0" applyFont="1" applyFill="1" applyBorder="1" applyAlignment="1">
      <alignment horizontal="center" vertical="center" wrapText="1"/>
    </xf>
    <xf numFmtId="0" fontId="32" fillId="48" borderId="20" xfId="0" applyFont="1" applyFill="1" applyBorder="1" applyAlignment="1">
      <alignment horizontal="center" vertical="center" wrapText="1"/>
    </xf>
    <xf numFmtId="0" fontId="32" fillId="48" borderId="21" xfId="0" applyFont="1" applyFill="1" applyBorder="1" applyAlignment="1">
      <alignment horizontal="center" vertical="center" wrapText="1"/>
    </xf>
    <xf numFmtId="0" fontId="59" fillId="56" borderId="30" xfId="0" applyFont="1" applyFill="1" applyBorder="1" applyAlignment="1">
      <alignment horizontal="left"/>
    </xf>
    <xf numFmtId="0" fontId="59" fillId="56" borderId="69" xfId="0" applyFont="1" applyFill="1" applyBorder="1" applyAlignment="1">
      <alignment horizontal="left"/>
    </xf>
    <xf numFmtId="0" fontId="59" fillId="56" borderId="29" xfId="0" applyFont="1" applyFill="1" applyBorder="1" applyAlignment="1">
      <alignment horizontal="left"/>
    </xf>
    <xf numFmtId="0" fontId="39" fillId="52" borderId="12" xfId="0" applyFont="1" applyFill="1" applyBorder="1" applyAlignment="1">
      <alignment horizontal="center" vertical="center"/>
    </xf>
    <xf numFmtId="0" fontId="39" fillId="52" borderId="13" xfId="0" applyFont="1" applyFill="1" applyBorder="1" applyAlignment="1">
      <alignment horizontal="center" vertical="center"/>
    </xf>
    <xf numFmtId="0" fontId="39" fillId="52" borderId="14" xfId="0" applyFont="1" applyFill="1" applyBorder="1" applyAlignment="1">
      <alignment horizontal="center" vertical="center"/>
    </xf>
    <xf numFmtId="0" fontId="39" fillId="52" borderId="22" xfId="0" applyFont="1" applyFill="1" applyBorder="1" applyAlignment="1">
      <alignment horizontal="center" vertical="center"/>
    </xf>
    <xf numFmtId="0" fontId="39" fillId="52" borderId="16" xfId="0" applyFont="1" applyFill="1" applyBorder="1" applyAlignment="1">
      <alignment horizontal="center" vertical="center"/>
    </xf>
    <xf numFmtId="0" fontId="39" fillId="52" borderId="51" xfId="0" applyFont="1" applyFill="1" applyBorder="1" applyAlignment="1">
      <alignment horizontal="center" vertical="center"/>
    </xf>
    <xf numFmtId="0" fontId="31" fillId="57" borderId="19" xfId="0" applyFont="1" applyFill="1" applyBorder="1" applyAlignment="1">
      <alignment horizontal="center" vertical="center" wrapText="1"/>
    </xf>
    <xf numFmtId="0" fontId="31" fillId="57" borderId="20" xfId="0" applyFont="1" applyFill="1" applyBorder="1" applyAlignment="1">
      <alignment horizontal="center" vertical="center" wrapText="1"/>
    </xf>
    <xf numFmtId="0" fontId="31" fillId="57" borderId="21" xfId="0" applyFont="1" applyFill="1" applyBorder="1" applyAlignment="1">
      <alignment horizontal="center" vertical="center" wrapText="1"/>
    </xf>
    <xf numFmtId="0" fontId="31" fillId="57" borderId="12" xfId="0" applyFont="1" applyFill="1" applyBorder="1" applyAlignment="1">
      <alignment horizontal="center" vertical="center" wrapText="1"/>
    </xf>
    <xf numFmtId="0" fontId="31" fillId="57" borderId="13" xfId="0" applyFont="1" applyFill="1" applyBorder="1" applyAlignment="1">
      <alignment horizontal="center" vertical="center" wrapText="1"/>
    </xf>
    <xf numFmtId="0" fontId="55" fillId="53" borderId="19" xfId="0" applyFont="1" applyFill="1" applyBorder="1" applyAlignment="1">
      <alignment horizontal="center" vertical="center"/>
    </xf>
    <xf numFmtId="0" fontId="55" fillId="53" borderId="20" xfId="0" applyFont="1" applyFill="1" applyBorder="1" applyAlignment="1">
      <alignment horizontal="center" vertical="center"/>
    </xf>
    <xf numFmtId="0" fontId="55" fillId="53" borderId="21" xfId="0" applyFont="1" applyFill="1" applyBorder="1" applyAlignment="1">
      <alignment horizontal="center" vertical="center"/>
    </xf>
    <xf numFmtId="1" fontId="29" fillId="47" borderId="12" xfId="0" applyNumberFormat="1" applyFont="1" applyFill="1" applyBorder="1" applyAlignment="1">
      <alignment horizontal="center" vertical="center"/>
    </xf>
    <xf numFmtId="1" fontId="29" fillId="47" borderId="13" xfId="0" applyNumberFormat="1" applyFont="1" applyFill="1" applyBorder="1" applyAlignment="1">
      <alignment horizontal="center" vertical="center"/>
    </xf>
    <xf numFmtId="1" fontId="29" fillId="47" borderId="14" xfId="0" applyNumberFormat="1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31" fillId="47" borderId="24" xfId="0" applyFont="1" applyFill="1" applyBorder="1" applyAlignment="1">
      <alignment horizontal="center" vertical="center"/>
    </xf>
    <xf numFmtId="0" fontId="31" fillId="47" borderId="28" xfId="0" applyFont="1" applyFill="1" applyBorder="1" applyAlignment="1">
      <alignment horizontal="center" vertical="center"/>
    </xf>
    <xf numFmtId="0" fontId="31" fillId="76" borderId="22" xfId="0" applyFont="1" applyFill="1" applyBorder="1" applyAlignment="1">
      <alignment horizontal="center" vertical="center" wrapText="1"/>
    </xf>
    <xf numFmtId="0" fontId="31" fillId="76" borderId="16" xfId="0" applyFont="1" applyFill="1" applyBorder="1" applyAlignment="1">
      <alignment horizontal="center" vertical="center" wrapText="1"/>
    </xf>
    <xf numFmtId="0" fontId="31" fillId="76" borderId="51" xfId="0" applyFont="1" applyFill="1" applyBorder="1" applyAlignment="1">
      <alignment horizontal="center" vertical="center" wrapText="1"/>
    </xf>
    <xf numFmtId="0" fontId="31" fillId="57" borderId="19" xfId="0" applyFont="1" applyFill="1" applyBorder="1" applyAlignment="1">
      <alignment horizontal="center" vertical="center"/>
    </xf>
    <xf numFmtId="0" fontId="31" fillId="57" borderId="20" xfId="0" applyFont="1" applyFill="1" applyBorder="1" applyAlignment="1">
      <alignment horizontal="center" vertical="center"/>
    </xf>
    <xf numFmtId="0" fontId="31" fillId="57" borderId="21" xfId="0" applyFont="1" applyFill="1" applyBorder="1" applyAlignment="1">
      <alignment horizontal="center" vertical="center"/>
    </xf>
    <xf numFmtId="0" fontId="31" fillId="57" borderId="13" xfId="0" applyFont="1" applyFill="1" applyBorder="1" applyAlignment="1">
      <alignment horizontal="center" vertical="center"/>
    </xf>
    <xf numFmtId="0" fontId="29" fillId="59" borderId="38" xfId="0" applyFont="1" applyFill="1" applyBorder="1" applyAlignment="1">
      <alignment horizontal="center" vertical="center"/>
    </xf>
    <xf numFmtId="0" fontId="29" fillId="59" borderId="52" xfId="0" applyFont="1" applyFill="1" applyBorder="1" applyAlignment="1">
      <alignment horizontal="center" vertical="center"/>
    </xf>
    <xf numFmtId="0" fontId="29" fillId="59" borderId="39" xfId="0" applyFont="1" applyFill="1" applyBorder="1" applyAlignment="1">
      <alignment horizontal="center" vertical="center"/>
    </xf>
    <xf numFmtId="0" fontId="29" fillId="59" borderId="66" xfId="0" applyFont="1" applyFill="1" applyBorder="1" applyAlignment="1">
      <alignment horizontal="center" vertical="center"/>
    </xf>
    <xf numFmtId="0" fontId="29" fillId="59" borderId="40" xfId="0" applyFont="1" applyFill="1" applyBorder="1" applyAlignment="1">
      <alignment horizontal="center" vertical="center"/>
    </xf>
    <xf numFmtId="0" fontId="29" fillId="59" borderId="54" xfId="0" applyFont="1" applyFill="1" applyBorder="1" applyAlignment="1">
      <alignment horizontal="center" vertical="center"/>
    </xf>
    <xf numFmtId="0" fontId="31" fillId="57" borderId="19" xfId="0" applyFont="1" applyFill="1" applyBorder="1" applyAlignment="1">
      <alignment horizontal="left" vertical="center" wrapText="1"/>
    </xf>
    <xf numFmtId="0" fontId="31" fillId="57" borderId="20" xfId="0" applyFont="1" applyFill="1" applyBorder="1" applyAlignment="1">
      <alignment horizontal="left" vertical="center" wrapText="1"/>
    </xf>
    <xf numFmtId="0" fontId="31" fillId="57" borderId="13" xfId="0" applyFont="1" applyFill="1" applyBorder="1" applyAlignment="1">
      <alignment horizontal="left" vertical="center" wrapText="1"/>
    </xf>
    <xf numFmtId="0" fontId="31" fillId="57" borderId="14" xfId="0" applyFont="1" applyFill="1" applyBorder="1" applyAlignment="1">
      <alignment horizontal="left" vertical="center" wrapText="1"/>
    </xf>
    <xf numFmtId="0" fontId="31" fillId="60" borderId="19" xfId="0" applyFont="1" applyFill="1" applyBorder="1" applyAlignment="1">
      <alignment horizontal="center" vertical="center" wrapText="1"/>
    </xf>
    <xf numFmtId="0" fontId="31" fillId="60" borderId="20" xfId="0" applyFont="1" applyFill="1" applyBorder="1" applyAlignment="1">
      <alignment horizontal="center" vertical="center" wrapText="1"/>
    </xf>
    <xf numFmtId="0" fontId="31" fillId="60" borderId="21" xfId="0" applyFont="1" applyFill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55" fillId="74" borderId="19" xfId="1277" applyFont="1" applyFill="1" applyBorder="1" applyAlignment="1">
      <alignment horizontal="center" vertical="center"/>
    </xf>
    <xf numFmtId="0" fontId="55" fillId="74" borderId="20" xfId="1277" applyFont="1" applyFill="1" applyBorder="1" applyAlignment="1">
      <alignment horizontal="center" vertical="center"/>
    </xf>
    <xf numFmtId="0" fontId="55" fillId="74" borderId="21" xfId="1277" applyFont="1" applyFill="1" applyBorder="1" applyAlignment="1">
      <alignment horizontal="center" vertical="center"/>
    </xf>
    <xf numFmtId="0" fontId="31" fillId="47" borderId="24" xfId="1277" applyFont="1" applyFill="1" applyBorder="1" applyAlignment="1">
      <alignment horizontal="center" vertical="center" wrapText="1"/>
    </xf>
    <xf numFmtId="0" fontId="31" fillId="47" borderId="28" xfId="1277" applyFont="1" applyFill="1" applyBorder="1" applyAlignment="1">
      <alignment horizontal="center" vertical="center" wrapText="1"/>
    </xf>
    <xf numFmtId="0" fontId="31" fillId="47" borderId="162" xfId="1277" applyFont="1" applyFill="1" applyBorder="1" applyAlignment="1">
      <alignment horizontal="center" vertical="center" wrapText="1"/>
    </xf>
    <xf numFmtId="0" fontId="29" fillId="51" borderId="24" xfId="1277" applyFont="1" applyFill="1" applyBorder="1" applyAlignment="1">
      <alignment horizontal="center" vertical="center" wrapText="1"/>
    </xf>
    <xf numFmtId="0" fontId="29" fillId="51" borderId="28" xfId="1277" applyFont="1" applyFill="1" applyBorder="1" applyAlignment="1">
      <alignment horizontal="center" vertical="center" wrapText="1"/>
    </xf>
    <xf numFmtId="0" fontId="29" fillId="51" borderId="162" xfId="1277" applyFont="1" applyFill="1" applyBorder="1" applyAlignment="1">
      <alignment horizontal="center" vertical="center" wrapText="1"/>
    </xf>
    <xf numFmtId="0" fontId="62" fillId="51" borderId="24" xfId="1277" applyFont="1" applyFill="1" applyBorder="1" applyAlignment="1">
      <alignment horizontal="left" vertical="center" wrapText="1" indent="1"/>
    </xf>
    <xf numFmtId="0" fontId="63" fillId="51" borderId="28" xfId="1277" applyFont="1" applyFill="1" applyBorder="1" applyAlignment="1">
      <alignment horizontal="left" vertical="center" wrapText="1" indent="1"/>
    </xf>
    <xf numFmtId="0" fontId="63" fillId="51" borderId="161" xfId="1277" applyFont="1" applyFill="1" applyBorder="1" applyAlignment="1">
      <alignment horizontal="left" vertical="center" wrapText="1" indent="1"/>
    </xf>
    <xf numFmtId="0" fontId="54" fillId="68" borderId="19" xfId="0" applyFont="1" applyFill="1" applyBorder="1" applyAlignment="1">
      <alignment horizontal="center" vertical="center" wrapText="1"/>
    </xf>
    <xf numFmtId="0" fontId="43" fillId="72" borderId="20" xfId="0" applyFont="1" applyFill="1" applyBorder="1" applyAlignment="1">
      <alignment horizontal="center" vertical="center" wrapText="1"/>
    </xf>
    <xf numFmtId="0" fontId="43" fillId="72" borderId="21" xfId="0" applyFont="1" applyFill="1" applyBorder="1" applyAlignment="1">
      <alignment horizontal="center" vertical="center" wrapText="1"/>
    </xf>
    <xf numFmtId="0" fontId="29" fillId="59" borderId="24" xfId="0" applyFont="1" applyFill="1" applyBorder="1" applyAlignment="1">
      <alignment horizontal="center" vertical="center" wrapText="1"/>
    </xf>
    <xf numFmtId="0" fontId="29" fillId="59" borderId="28" xfId="0" applyFont="1" applyFill="1" applyBorder="1" applyAlignment="1">
      <alignment horizontal="center" vertical="center" wrapText="1"/>
    </xf>
    <xf numFmtId="0" fontId="29" fillId="59" borderId="87" xfId="0" applyFont="1" applyFill="1" applyBorder="1" applyAlignment="1">
      <alignment horizontal="center" vertical="center" wrapText="1"/>
    </xf>
    <xf numFmtId="0" fontId="56" fillId="72" borderId="19" xfId="0" applyFont="1" applyFill="1" applyBorder="1" applyAlignment="1">
      <alignment horizontal="center"/>
    </xf>
    <xf numFmtId="0" fontId="56" fillId="72" borderId="20" xfId="0" applyFont="1" applyFill="1" applyBorder="1" applyAlignment="1">
      <alignment horizontal="center"/>
    </xf>
    <xf numFmtId="0" fontId="56" fillId="72" borderId="21" xfId="0" applyFont="1" applyFill="1" applyBorder="1" applyAlignment="1">
      <alignment horizontal="center"/>
    </xf>
    <xf numFmtId="0" fontId="29" fillId="47" borderId="18" xfId="0" applyFont="1" applyFill="1" applyBorder="1" applyAlignment="1">
      <alignment horizontal="center" vertical="center"/>
    </xf>
    <xf numFmtId="0" fontId="29" fillId="47" borderId="0" xfId="0" applyFont="1" applyFill="1" applyAlignment="1">
      <alignment horizontal="center" vertical="center"/>
    </xf>
    <xf numFmtId="0" fontId="29" fillId="47" borderId="15" xfId="0" applyFont="1" applyFill="1" applyBorder="1" applyAlignment="1">
      <alignment horizontal="center" vertical="center"/>
    </xf>
    <xf numFmtId="0" fontId="29" fillId="47" borderId="22" xfId="0" applyFont="1" applyFill="1" applyBorder="1" applyAlignment="1">
      <alignment horizontal="center" vertical="center"/>
    </xf>
    <xf numFmtId="0" fontId="29" fillId="47" borderId="16" xfId="0" applyFont="1" applyFill="1" applyBorder="1" applyAlignment="1">
      <alignment horizontal="center" vertical="center"/>
    </xf>
    <xf numFmtId="0" fontId="29" fillId="47" borderId="51" xfId="0" applyFont="1" applyFill="1" applyBorder="1" applyAlignment="1">
      <alignment horizontal="center" vertical="center"/>
    </xf>
    <xf numFmtId="0" fontId="54" fillId="61" borderId="19" xfId="0" applyFont="1" applyFill="1" applyBorder="1" applyAlignment="1">
      <alignment horizontal="center" vertical="center"/>
    </xf>
    <xf numFmtId="0" fontId="54" fillId="61" borderId="20" xfId="0" applyFont="1" applyFill="1" applyBorder="1" applyAlignment="1">
      <alignment horizontal="center" vertical="center"/>
    </xf>
    <xf numFmtId="0" fontId="54" fillId="61" borderId="21" xfId="0" applyFont="1" applyFill="1" applyBorder="1" applyAlignment="1">
      <alignment horizontal="center" vertical="center"/>
    </xf>
    <xf numFmtId="0" fontId="29" fillId="59" borderId="32" xfId="0" applyFont="1" applyFill="1" applyBorder="1" applyAlignment="1">
      <alignment horizontal="center" vertical="center" wrapText="1"/>
    </xf>
    <xf numFmtId="0" fontId="31" fillId="69" borderId="19" xfId="0" applyFont="1" applyFill="1" applyBorder="1" applyAlignment="1">
      <alignment horizontal="center" vertical="center"/>
    </xf>
    <xf numFmtId="0" fontId="31" fillId="69" borderId="20" xfId="0" applyFont="1" applyFill="1" applyBorder="1" applyAlignment="1">
      <alignment horizontal="center" vertical="center"/>
    </xf>
    <xf numFmtId="0" fontId="31" fillId="69" borderId="21" xfId="0" applyFont="1" applyFill="1" applyBorder="1" applyAlignment="1">
      <alignment horizontal="center" vertical="center"/>
    </xf>
    <xf numFmtId="0" fontId="40" fillId="59" borderId="24" xfId="0" applyFont="1" applyFill="1" applyBorder="1" applyAlignment="1">
      <alignment horizontal="center" vertical="center" wrapText="1"/>
    </xf>
    <xf numFmtId="0" fontId="40" fillId="59" borderId="28" xfId="0" applyFont="1" applyFill="1" applyBorder="1" applyAlignment="1">
      <alignment horizontal="center" vertical="center" wrapText="1"/>
    </xf>
    <xf numFmtId="0" fontId="56" fillId="72" borderId="19" xfId="0" applyFont="1" applyFill="1" applyBorder="1"/>
    <xf numFmtId="0" fontId="56" fillId="72" borderId="20" xfId="0" applyFont="1" applyFill="1" applyBorder="1"/>
    <xf numFmtId="0" fontId="56" fillId="72" borderId="21" xfId="0" applyFont="1" applyFill="1" applyBorder="1"/>
    <xf numFmtId="0" fontId="40" fillId="59" borderId="32" xfId="0" applyFont="1" applyFill="1" applyBorder="1" applyAlignment="1">
      <alignment horizontal="center" vertical="center" wrapText="1"/>
    </xf>
    <xf numFmtId="0" fontId="31" fillId="47" borderId="18" xfId="0" applyFont="1" applyFill="1" applyBorder="1" applyAlignment="1">
      <alignment vertical="center" wrapText="1"/>
    </xf>
    <xf numFmtId="0" fontId="0" fillId="0" borderId="18" xfId="0" applyBorder="1"/>
    <xf numFmtId="0" fontId="0" fillId="0" borderId="22" xfId="0" applyBorder="1"/>
    <xf numFmtId="0" fontId="55" fillId="57" borderId="19" xfId="0" applyFont="1" applyFill="1" applyBorder="1" applyAlignment="1">
      <alignment horizontal="left" vertical="center"/>
    </xf>
    <xf numFmtId="0" fontId="55" fillId="57" borderId="20" xfId="0" applyFont="1" applyFill="1" applyBorder="1" applyAlignment="1">
      <alignment horizontal="left" vertical="center"/>
    </xf>
    <xf numFmtId="0" fontId="55" fillId="57" borderId="21" xfId="0" applyFont="1" applyFill="1" applyBorder="1" applyAlignment="1">
      <alignment horizontal="left" vertical="center"/>
    </xf>
    <xf numFmtId="0" fontId="31" fillId="57" borderId="19" xfId="0" applyFont="1" applyFill="1" applyBorder="1" applyAlignment="1">
      <alignment horizontal="left" vertical="center"/>
    </xf>
    <xf numFmtId="0" fontId="31" fillId="57" borderId="20" xfId="0" applyFont="1" applyFill="1" applyBorder="1" applyAlignment="1">
      <alignment horizontal="left" vertical="center"/>
    </xf>
    <xf numFmtId="0" fontId="31" fillId="57" borderId="21" xfId="0" applyFont="1" applyFill="1" applyBorder="1" applyAlignment="1">
      <alignment horizontal="left" vertical="center"/>
    </xf>
    <xf numFmtId="0" fontId="56" fillId="62" borderId="19" xfId="0" applyFont="1" applyFill="1" applyBorder="1" applyAlignment="1">
      <alignment horizontal="center"/>
    </xf>
    <xf numFmtId="0" fontId="42" fillId="62" borderId="20" xfId="0" applyFont="1" applyFill="1" applyBorder="1" applyAlignment="1">
      <alignment horizontal="center"/>
    </xf>
    <xf numFmtId="0" fontId="42" fillId="62" borderId="21" xfId="0" applyFont="1" applyFill="1" applyBorder="1" applyAlignment="1">
      <alignment horizontal="center"/>
    </xf>
    <xf numFmtId="0" fontId="56" fillId="67" borderId="71" xfId="0" applyFont="1" applyFill="1" applyBorder="1" applyAlignment="1">
      <alignment horizontal="center"/>
    </xf>
    <xf numFmtId="0" fontId="2" fillId="67" borderId="72" xfId="0" applyFont="1" applyFill="1" applyBorder="1" applyAlignment="1">
      <alignment horizontal="center"/>
    </xf>
    <xf numFmtId="0" fontId="2" fillId="67" borderId="73" xfId="0" applyFont="1" applyFill="1" applyBorder="1" applyAlignment="1">
      <alignment horizontal="center"/>
    </xf>
    <xf numFmtId="0" fontId="56" fillId="62" borderId="70" xfId="0" applyFont="1" applyFill="1" applyBorder="1" applyAlignment="1">
      <alignment horizontal="center"/>
    </xf>
    <xf numFmtId="0" fontId="43" fillId="62" borderId="83" xfId="0" applyFont="1" applyFill="1" applyBorder="1" applyAlignment="1">
      <alignment horizontal="center"/>
    </xf>
    <xf numFmtId="0" fontId="11" fillId="62" borderId="20" xfId="0" applyFont="1" applyFill="1" applyBorder="1" applyAlignment="1">
      <alignment horizontal="center"/>
    </xf>
    <xf numFmtId="0" fontId="11" fillId="62" borderId="21" xfId="0" applyFont="1" applyFill="1" applyBorder="1" applyAlignment="1">
      <alignment horizontal="center"/>
    </xf>
    <xf numFmtId="1" fontId="56" fillId="62" borderId="19" xfId="0" applyNumberFormat="1" applyFont="1" applyFill="1" applyBorder="1" applyAlignment="1">
      <alignment horizontal="center"/>
    </xf>
    <xf numFmtId="1" fontId="42" fillId="62" borderId="20" xfId="0" applyNumberFormat="1" applyFont="1" applyFill="1" applyBorder="1" applyAlignment="1">
      <alignment horizontal="center"/>
    </xf>
    <xf numFmtId="1" fontId="42" fillId="62" borderId="21" xfId="0" applyNumberFormat="1" applyFont="1" applyFill="1" applyBorder="1" applyAlignment="1">
      <alignment horizontal="center"/>
    </xf>
    <xf numFmtId="0" fontId="56" fillId="63" borderId="19" xfId="0" applyFont="1" applyFill="1" applyBorder="1" applyAlignment="1">
      <alignment horizontal="center"/>
    </xf>
    <xf numFmtId="0" fontId="42" fillId="63" borderId="20" xfId="0" applyFont="1" applyFill="1" applyBorder="1" applyAlignment="1">
      <alignment horizontal="center"/>
    </xf>
    <xf numFmtId="0" fontId="42" fillId="63" borderId="21" xfId="0" applyFont="1" applyFill="1" applyBorder="1" applyAlignment="1">
      <alignment horizontal="center"/>
    </xf>
    <xf numFmtId="0" fontId="11" fillId="0" borderId="81" xfId="0" applyFont="1" applyBorder="1" applyAlignment="1">
      <alignment horizontal="center"/>
    </xf>
    <xf numFmtId="0" fontId="11" fillId="0" borderId="82" xfId="0" applyFont="1" applyBorder="1" applyAlignment="1">
      <alignment horizontal="center"/>
    </xf>
    <xf numFmtId="0" fontId="56" fillId="63" borderId="12" xfId="0" applyFont="1" applyFill="1" applyBorder="1" applyAlignment="1">
      <alignment horizontal="center"/>
    </xf>
    <xf numFmtId="0" fontId="58" fillId="66" borderId="71" xfId="0" applyFont="1" applyFill="1" applyBorder="1" applyAlignment="1">
      <alignment horizontal="center"/>
    </xf>
    <xf numFmtId="0" fontId="58" fillId="66" borderId="72" xfId="0" applyFont="1" applyFill="1" applyBorder="1" applyAlignment="1">
      <alignment horizontal="center"/>
    </xf>
    <xf numFmtId="0" fontId="58" fillId="66" borderId="73" xfId="0" applyFont="1" applyFill="1" applyBorder="1" applyAlignment="1">
      <alignment horizontal="center"/>
    </xf>
    <xf numFmtId="0" fontId="56" fillId="63" borderId="71" xfId="0" applyFont="1" applyFill="1" applyBorder="1" applyAlignment="1">
      <alignment horizontal="center"/>
    </xf>
    <xf numFmtId="0" fontId="56" fillId="63" borderId="72" xfId="0" applyFont="1" applyFill="1" applyBorder="1" applyAlignment="1">
      <alignment horizontal="center"/>
    </xf>
    <xf numFmtId="0" fontId="56" fillId="63" borderId="73" xfId="0" applyFont="1" applyFill="1" applyBorder="1" applyAlignment="1">
      <alignment horizontal="center"/>
    </xf>
    <xf numFmtId="0" fontId="11" fillId="63" borderId="20" xfId="0" applyFont="1" applyFill="1" applyBorder="1" applyAlignment="1">
      <alignment horizontal="center"/>
    </xf>
    <xf numFmtId="0" fontId="11" fillId="63" borderId="21" xfId="0" applyFont="1" applyFill="1" applyBorder="1" applyAlignment="1">
      <alignment horizontal="center"/>
    </xf>
    <xf numFmtId="0" fontId="31" fillId="55" borderId="20" xfId="0" applyFont="1" applyFill="1" applyBorder="1" applyAlignment="1">
      <alignment horizontal="center" vertical="center"/>
    </xf>
    <xf numFmtId="0" fontId="31" fillId="55" borderId="19" xfId="0" applyFont="1" applyFill="1" applyBorder="1" applyAlignment="1">
      <alignment horizontal="center" vertical="center"/>
    </xf>
    <xf numFmtId="0" fontId="31" fillId="55" borderId="21" xfId="0" applyFont="1" applyFill="1" applyBorder="1" applyAlignment="1">
      <alignment horizontal="center" vertical="center"/>
    </xf>
    <xf numFmtId="1" fontId="46" fillId="0" borderId="163" xfId="731" applyNumberFormat="1" applyBorder="1" applyAlignment="1">
      <alignment horizontal="center" vertical="center"/>
    </xf>
    <xf numFmtId="1" fontId="46" fillId="0" borderId="164" xfId="731" applyNumberFormat="1" applyBorder="1" applyAlignment="1">
      <alignment horizontal="center" vertical="center"/>
    </xf>
    <xf numFmtId="1" fontId="46" fillId="0" borderId="165" xfId="731" applyNumberFormat="1" applyBorder="1" applyAlignment="1">
      <alignment horizontal="center" vertical="center"/>
    </xf>
    <xf numFmtId="0" fontId="56" fillId="72" borderId="19" xfId="0" applyFont="1" applyFill="1" applyBorder="1" applyAlignment="1">
      <alignment horizontal="center" wrapText="1"/>
    </xf>
    <xf numFmtId="0" fontId="56" fillId="72" borderId="20" xfId="0" applyFont="1" applyFill="1" applyBorder="1" applyAlignment="1">
      <alignment horizontal="center" wrapText="1"/>
    </xf>
    <xf numFmtId="0" fontId="56" fillId="72" borderId="21" xfId="0" applyFont="1" applyFill="1" applyBorder="1" applyAlignment="1">
      <alignment horizontal="center" wrapText="1"/>
    </xf>
    <xf numFmtId="0" fontId="0" fillId="0" borderId="0" xfId="0" applyBorder="1"/>
    <xf numFmtId="0" fontId="31" fillId="47" borderId="162" xfId="0" applyFont="1" applyFill="1" applyBorder="1" applyAlignment="1">
      <alignment vertical="center" wrapText="1"/>
    </xf>
    <xf numFmtId="0" fontId="29" fillId="59" borderId="166" xfId="0" applyFont="1" applyFill="1" applyBorder="1" applyAlignment="1">
      <alignment horizontal="center" vertical="center"/>
    </xf>
    <xf numFmtId="0" fontId="29" fillId="59" borderId="167" xfId="0" applyFont="1" applyFill="1" applyBorder="1" applyAlignment="1">
      <alignment horizontal="center" vertical="center"/>
    </xf>
    <xf numFmtId="1" fontId="29" fillId="47" borderId="168" xfId="0" applyNumberFormat="1" applyFont="1" applyFill="1" applyBorder="1" applyAlignment="1">
      <alignment horizontal="center" vertical="center"/>
    </xf>
    <xf numFmtId="1" fontId="39" fillId="52" borderId="169" xfId="0" applyNumberFormat="1" applyFont="1" applyFill="1" applyBorder="1" applyAlignment="1">
      <alignment horizontal="center" vertical="center"/>
    </xf>
    <xf numFmtId="1" fontId="29" fillId="47" borderId="170" xfId="1277" applyNumberFormat="1" applyFont="1" applyFill="1" applyBorder="1" applyAlignment="1">
      <alignment horizontal="center" vertical="center"/>
    </xf>
    <xf numFmtId="0" fontId="65" fillId="55" borderId="20" xfId="0" applyFont="1" applyFill="1" applyBorder="1" applyAlignment="1">
      <alignment vertical="center"/>
    </xf>
    <xf numFmtId="0" fontId="65" fillId="55" borderId="21" xfId="0" applyFont="1" applyFill="1" applyBorder="1" applyAlignment="1">
      <alignment vertical="center"/>
    </xf>
    <xf numFmtId="0" fontId="33" fillId="53" borderId="20" xfId="0" applyFont="1" applyFill="1" applyBorder="1" applyAlignment="1">
      <alignment vertical="center"/>
    </xf>
    <xf numFmtId="0" fontId="33" fillId="53" borderId="21" xfId="0" applyFont="1" applyFill="1" applyBorder="1" applyAlignment="1">
      <alignment vertical="center"/>
    </xf>
  </cellXfs>
  <cellStyles count="5013">
    <cellStyle name="20% - Акцент1 2" xfId="1"/>
    <cellStyle name="20% - Акцент1 3" xfId="2"/>
    <cellStyle name="20% - Акцент2 2" xfId="3"/>
    <cellStyle name="20% - Акцент2 3" xfId="4"/>
    <cellStyle name="20% - Акцент3 2" xfId="5"/>
    <cellStyle name="20% - Акцент3 3" xfId="6"/>
    <cellStyle name="20% - Акцент4 2" xfId="7"/>
    <cellStyle name="20% - Акцент4 3" xfId="8"/>
    <cellStyle name="20% - Акцент5 2" xfId="9"/>
    <cellStyle name="20% - Акцент5 2 2" xfId="768"/>
    <cellStyle name="20% - Акцент5 3" xfId="10"/>
    <cellStyle name="20% - Акцент6 2" xfId="11"/>
    <cellStyle name="20% - Акцент6 3" xfId="12"/>
    <cellStyle name="40% - Акцент1 2" xfId="13"/>
    <cellStyle name="40% - Акцент1 3" xfId="14"/>
    <cellStyle name="40% - Акцент2 2" xfId="15"/>
    <cellStyle name="40% - Акцент2 3" xfId="16"/>
    <cellStyle name="40% - Акцент3 2" xfId="17"/>
    <cellStyle name="40% - Акцент3 3" xfId="18"/>
    <cellStyle name="40% - Акцент4 2" xfId="19"/>
    <cellStyle name="40% - Акцент4 3" xfId="20"/>
    <cellStyle name="40% - Акцент5 2" xfId="21"/>
    <cellStyle name="40% - Акцент5 3" xfId="22"/>
    <cellStyle name="40% - Акцент6 2" xfId="23"/>
    <cellStyle name="40% - Акцент6 3" xfId="24"/>
    <cellStyle name="60% - Акцент1 2" xfId="25"/>
    <cellStyle name="60% - Акцент1 3" xfId="26"/>
    <cellStyle name="60% - Акцент2 2" xfId="27"/>
    <cellStyle name="60% - Акцент2 3" xfId="28"/>
    <cellStyle name="60% - Акцент3 2" xfId="29"/>
    <cellStyle name="60% - Акцент3 3" xfId="30"/>
    <cellStyle name="60% - Акцент4 2" xfId="31"/>
    <cellStyle name="60% - Акцент4 2 2" xfId="790"/>
    <cellStyle name="60% - Акцент4 3" xfId="32"/>
    <cellStyle name="60% - Акцент5 2" xfId="33"/>
    <cellStyle name="60% - Акцент5 3" xfId="34"/>
    <cellStyle name="60% - Акцент6 2" xfId="35"/>
    <cellStyle name="60% - Акцент6 3" xfId="36"/>
    <cellStyle name="Excel Built-in Normal" xfId="37"/>
    <cellStyle name="Акцент1 2" xfId="38"/>
    <cellStyle name="Акцент1 3" xfId="39"/>
    <cellStyle name="Акцент2 2" xfId="40"/>
    <cellStyle name="Акцент2 3" xfId="41"/>
    <cellStyle name="Акцент3 2" xfId="42"/>
    <cellStyle name="Акцент3 3" xfId="43"/>
    <cellStyle name="Акцент4 2" xfId="44"/>
    <cellStyle name="Акцент4 2 2" xfId="803"/>
    <cellStyle name="Акцент4 3" xfId="45"/>
    <cellStyle name="Акцент5 2" xfId="46"/>
    <cellStyle name="Акцент5 3" xfId="47"/>
    <cellStyle name="Акцент6 2" xfId="48"/>
    <cellStyle name="Акцент6 3" xfId="49"/>
    <cellStyle name="Ввод  2" xfId="50"/>
    <cellStyle name="Ввод  2 10" xfId="3489"/>
    <cellStyle name="Ввод  2 11" xfId="3517"/>
    <cellStyle name="Ввод  2 12" xfId="3951"/>
    <cellStyle name="Ввод  2 2" xfId="51"/>
    <cellStyle name="Ввод  2 2 10" xfId="3960"/>
    <cellStyle name="Ввод  2 2 11" xfId="4431"/>
    <cellStyle name="Ввод  2 2 2" xfId="52"/>
    <cellStyle name="Ввод  2 2 2 10" xfId="3211"/>
    <cellStyle name="Ввод  2 2 2 11" xfId="3488"/>
    <cellStyle name="Ввод  2 2 2 12" xfId="3518"/>
    <cellStyle name="Ввод  2 2 2 13" xfId="4430"/>
    <cellStyle name="Ввод  2 2 2 2" xfId="53"/>
    <cellStyle name="Ввод  2 2 2 2 10" xfId="4429"/>
    <cellStyle name="Ввод  2 2 2 2 2" xfId="54"/>
    <cellStyle name="Ввод  2 2 2 2 2 2" xfId="813"/>
    <cellStyle name="Ввод  2 2 2 2 2 3" xfId="1158"/>
    <cellStyle name="Ввод  2 2 2 2 2 4" xfId="2806"/>
    <cellStyle name="Ввод  2 2 2 2 2 5" xfId="3042"/>
    <cellStyle name="Ввод  2 2 2 2 2 6" xfId="3486"/>
    <cellStyle name="Ввод  2 2 2 2 2 7" xfId="4095"/>
    <cellStyle name="Ввод  2 2 2 2 2 8" xfId="4428"/>
    <cellStyle name="Ввод  2 2 2 2 3" xfId="55"/>
    <cellStyle name="Ввод  2 2 2 2 3 2" xfId="814"/>
    <cellStyle name="Ввод  2 2 2 2 3 3" xfId="1157"/>
    <cellStyle name="Ввод  2 2 2 2 3 4" xfId="2972"/>
    <cellStyle name="Ввод  2 2 2 2 3 5" xfId="3041"/>
    <cellStyle name="Ввод  2 2 2 2 3 6" xfId="3485"/>
    <cellStyle name="Ввод  2 2 2 2 3 7" xfId="4117"/>
    <cellStyle name="Ввод  2 2 2 2 3 8" xfId="4427"/>
    <cellStyle name="Ввод  2 2 2 2 4" xfId="812"/>
    <cellStyle name="Ввод  2 2 2 2 5" xfId="1183"/>
    <cellStyle name="Ввод  2 2 2 2 6" xfId="2807"/>
    <cellStyle name="Ввод  2 2 2 2 7" xfId="3043"/>
    <cellStyle name="Ввод  2 2 2 2 8" xfId="3487"/>
    <cellStyle name="Ввод  2 2 2 2 9" xfId="3659"/>
    <cellStyle name="Ввод  2 2 2 3" xfId="56"/>
    <cellStyle name="Ввод  2 2 2 3 10" xfId="4426"/>
    <cellStyle name="Ввод  2 2 2 3 2" xfId="57"/>
    <cellStyle name="Ввод  2 2 2 3 2 2" xfId="816"/>
    <cellStyle name="Ввод  2 2 2 3 2 3" xfId="808"/>
    <cellStyle name="Ввод  2 2 2 3 2 4" xfId="2804"/>
    <cellStyle name="Ввод  2 2 2 3 2 5" xfId="3039"/>
    <cellStyle name="Ввод  2 2 2 3 2 6" xfId="3483"/>
    <cellStyle name="Ввод  2 2 2 3 2 7" xfId="3945"/>
    <cellStyle name="Ввод  2 2 2 3 2 8" xfId="4425"/>
    <cellStyle name="Ввод  2 2 2 3 3" xfId="58"/>
    <cellStyle name="Ввод  2 2 2 3 3 2" xfId="817"/>
    <cellStyle name="Ввод  2 2 2 3 3 3" xfId="807"/>
    <cellStyle name="Ввод  2 2 2 3 3 4" xfId="2803"/>
    <cellStyle name="Ввод  2 2 2 3 3 5" xfId="3038"/>
    <cellStyle name="Ввод  2 2 2 3 3 6" xfId="3650"/>
    <cellStyle name="Ввод  2 2 2 3 3 7" xfId="4103"/>
    <cellStyle name="Ввод  2 2 2 3 3 8" xfId="4424"/>
    <cellStyle name="Ввод  2 2 2 3 4" xfId="815"/>
    <cellStyle name="Ввод  2 2 2 3 5" xfId="1490"/>
    <cellStyle name="Ввод  2 2 2 3 6" xfId="2805"/>
    <cellStyle name="Ввод  2 2 2 3 7" xfId="3040"/>
    <cellStyle name="Ввод  2 2 2 3 8" xfId="3484"/>
    <cellStyle name="Ввод  2 2 2 3 9" xfId="3519"/>
    <cellStyle name="Ввод  2 2 2 4" xfId="59"/>
    <cellStyle name="Ввод  2 2 2 4 10" xfId="4423"/>
    <cellStyle name="Ввод  2 2 2 4 2" xfId="60"/>
    <cellStyle name="Ввод  2 2 2 4 2 2" xfId="819"/>
    <cellStyle name="Ввод  2 2 2 4 2 3" xfId="805"/>
    <cellStyle name="Ввод  2 2 2 4 2 4" xfId="2801"/>
    <cellStyle name="Ввод  2 2 2 4 2 5" xfId="3037"/>
    <cellStyle name="Ввод  2 2 2 4 2 6" xfId="3481"/>
    <cellStyle name="Ввод  2 2 2 4 2 7" xfId="3948"/>
    <cellStyle name="Ввод  2 2 2 4 2 8" xfId="4422"/>
    <cellStyle name="Ввод  2 2 2 4 3" xfId="61"/>
    <cellStyle name="Ввод  2 2 2 4 3 2" xfId="820"/>
    <cellStyle name="Ввод  2 2 2 4 3 3" xfId="804"/>
    <cellStyle name="Ввод  2 2 2 4 3 4" xfId="2800"/>
    <cellStyle name="Ввод  2 2 2 4 3 5" xfId="3036"/>
    <cellStyle name="Ввод  2 2 2 4 3 6" xfId="3665"/>
    <cellStyle name="Ввод  2 2 2 4 3 7" xfId="3520"/>
    <cellStyle name="Ввод  2 2 2 4 3 8" xfId="4421"/>
    <cellStyle name="Ввод  2 2 2 4 4" xfId="818"/>
    <cellStyle name="Ввод  2 2 2 4 5" xfId="806"/>
    <cellStyle name="Ввод  2 2 2 4 6" xfId="2802"/>
    <cellStyle name="Ввод  2 2 2 4 7" xfId="3210"/>
    <cellStyle name="Ввод  2 2 2 4 8" xfId="3482"/>
    <cellStyle name="Ввод  2 2 2 4 9" xfId="3660"/>
    <cellStyle name="Ввод  2 2 2 5" xfId="62"/>
    <cellStyle name="Ввод  2 2 2 5 10" xfId="4420"/>
    <cellStyle name="Ввод  2 2 2 5 2" xfId="63"/>
    <cellStyle name="Ввод  2 2 2 5 2 2" xfId="822"/>
    <cellStyle name="Ввод  2 2 2 5 2 3" xfId="801"/>
    <cellStyle name="Ввод  2 2 2 5 2 4" xfId="2799"/>
    <cellStyle name="Ввод  2 2 2 5 2 5" xfId="3034"/>
    <cellStyle name="Ввод  2 2 2 5 2 6" xfId="3480"/>
    <cellStyle name="Ввод  2 2 2 5 2 7" xfId="3661"/>
    <cellStyle name="Ввод  2 2 2 5 2 8" xfId="4419"/>
    <cellStyle name="Ввод  2 2 2 5 3" xfId="64"/>
    <cellStyle name="Ввод  2 2 2 5 3 2" xfId="823"/>
    <cellStyle name="Ввод  2 2 2 5 3 3" xfId="800"/>
    <cellStyle name="Ввод  2 2 2 5 3 4" xfId="2798"/>
    <cellStyle name="Ввод  2 2 2 5 3 5" xfId="3033"/>
    <cellStyle name="Ввод  2 2 2 5 3 6" xfId="3648"/>
    <cellStyle name="Ввод  2 2 2 5 3 7" xfId="4102"/>
    <cellStyle name="Ввод  2 2 2 5 3 8" xfId="4418"/>
    <cellStyle name="Ввод  2 2 2 5 4" xfId="821"/>
    <cellStyle name="Ввод  2 2 2 5 5" xfId="802"/>
    <cellStyle name="Ввод  2 2 2 5 6" xfId="2971"/>
    <cellStyle name="Ввод  2 2 2 5 7" xfId="3035"/>
    <cellStyle name="Ввод  2 2 2 5 8" xfId="3649"/>
    <cellStyle name="Ввод  2 2 2 5 9" xfId="3944"/>
    <cellStyle name="Ввод  2 2 2 6" xfId="65"/>
    <cellStyle name="Ввод  2 2 2 6 2" xfId="824"/>
    <cellStyle name="Ввод  2 2 2 6 3" xfId="799"/>
    <cellStyle name="Ввод  2 2 2 6 4" xfId="2986"/>
    <cellStyle name="Ввод  2 2 2 6 5" xfId="3032"/>
    <cellStyle name="Ввод  2 2 2 6 6" xfId="3479"/>
    <cellStyle name="Ввод  2 2 2 6 7" xfId="4644"/>
    <cellStyle name="Ввод  2 2 2 6 8" xfId="4417"/>
    <cellStyle name="Ввод  2 2 2 7" xfId="811"/>
    <cellStyle name="Ввод  2 2 2 8" xfId="1184"/>
    <cellStyle name="Ввод  2 2 2 9" xfId="2808"/>
    <cellStyle name="Ввод  2 2 3" xfId="66"/>
    <cellStyle name="Ввод  2 2 3 10" xfId="3647"/>
    <cellStyle name="Ввод  2 2 3 11" xfId="3943"/>
    <cellStyle name="Ввод  2 2 3 12" xfId="4416"/>
    <cellStyle name="Ввод  2 2 3 2" xfId="67"/>
    <cellStyle name="Ввод  2 2 3 2 10" xfId="4415"/>
    <cellStyle name="Ввод  2 2 3 2 2" xfId="68"/>
    <cellStyle name="Ввод  2 2 3 2 2 2" xfId="827"/>
    <cellStyle name="Ввод  2 2 3 2 2 3" xfId="796"/>
    <cellStyle name="Ввод  2 2 3 2 2 4" xfId="2969"/>
    <cellStyle name="Ввод  2 2 3 2 2 5" xfId="3030"/>
    <cellStyle name="Ввод  2 2 3 2 2 6" xfId="3477"/>
    <cellStyle name="Ввод  2 2 3 2 2 7" xfId="3959"/>
    <cellStyle name="Ввод  2 2 3 2 2 8" xfId="4354"/>
    <cellStyle name="Ввод  2 2 3 2 3" xfId="69"/>
    <cellStyle name="Ввод  2 2 3 2 3 2" xfId="828"/>
    <cellStyle name="Ввод  2 2 3 2 3 3" xfId="795"/>
    <cellStyle name="Ввод  2 2 3 2 3 4" xfId="2796"/>
    <cellStyle name="Ввод  2 2 3 2 3 5" xfId="3029"/>
    <cellStyle name="Ввод  2 2 3 2 3 6" xfId="3476"/>
    <cellStyle name="Ввод  2 2 3 2 3 7" xfId="3667"/>
    <cellStyle name="Ввод  2 2 3 2 3 8" xfId="4352"/>
    <cellStyle name="Ввод  2 2 3 2 4" xfId="826"/>
    <cellStyle name="Ввод  2 2 3 2 5" xfId="797"/>
    <cellStyle name="Ввод  2 2 3 2 6" xfId="2797"/>
    <cellStyle name="Ввод  2 2 3 2 7" xfId="3031"/>
    <cellStyle name="Ввод  2 2 3 2 8" xfId="3478"/>
    <cellStyle name="Ввод  2 2 3 2 9" xfId="3521"/>
    <cellStyle name="Ввод  2 2 3 3" xfId="70"/>
    <cellStyle name="Ввод  2 2 3 3 10" xfId="4351"/>
    <cellStyle name="Ввод  2 2 3 3 2" xfId="71"/>
    <cellStyle name="Ввод  2 2 3 3 2 2" xfId="830"/>
    <cellStyle name="Ввод  2 2 3 3 2 3" xfId="793"/>
    <cellStyle name="Ввод  2 2 3 3 2 4" xfId="2795"/>
    <cellStyle name="Ввод  2 2 3 3 2 5" xfId="3027"/>
    <cellStyle name="Ввод  2 2 3 3 2 6" xfId="3474"/>
    <cellStyle name="Ввод  2 2 3 3 2 7" xfId="4114"/>
    <cellStyle name="Ввод  2 2 3 3 2 8" xfId="4350"/>
    <cellStyle name="Ввод  2 2 3 3 3" xfId="72"/>
    <cellStyle name="Ввод  2 2 3 3 3 2" xfId="831"/>
    <cellStyle name="Ввод  2 2 3 3 3 3" xfId="792"/>
    <cellStyle name="Ввод  2 2 3 3 3 4" xfId="2794"/>
    <cellStyle name="Ввод  2 2 3 3 3 5" xfId="3026"/>
    <cellStyle name="Ввод  2 2 3 3 3 6" xfId="3473"/>
    <cellStyle name="Ввод  2 2 3 3 3 7" xfId="4094"/>
    <cellStyle name="Ввод  2 2 3 3 3 8" xfId="4349"/>
    <cellStyle name="Ввод  2 2 3 3 4" xfId="829"/>
    <cellStyle name="Ввод  2 2 3 3 5" xfId="794"/>
    <cellStyle name="Ввод  2 2 3 3 6" xfId="2968"/>
    <cellStyle name="Ввод  2 2 3 3 7" xfId="3028"/>
    <cellStyle name="Ввод  2 2 3 3 8" xfId="3475"/>
    <cellStyle name="Ввод  2 2 3 3 9" xfId="3947"/>
    <cellStyle name="Ввод  2 2 3 4" xfId="73"/>
    <cellStyle name="Ввод  2 2 3 4 10" xfId="4348"/>
    <cellStyle name="Ввод  2 2 3 4 2" xfId="74"/>
    <cellStyle name="Ввод  2 2 3 4 2 2" xfId="833"/>
    <cellStyle name="Ввод  2 2 3 4 2 3" xfId="789"/>
    <cellStyle name="Ввод  2 2 3 4 2 4" xfId="2792"/>
    <cellStyle name="Ввод  2 2 3 4 2 5" xfId="3025"/>
    <cellStyle name="Ввод  2 2 3 4 2 6" xfId="3472"/>
    <cellStyle name="Ввод  2 2 3 4 2 7" xfId="3522"/>
    <cellStyle name="Ввод  2 2 3 4 2 8" xfId="4347"/>
    <cellStyle name="Ввод  2 2 3 4 3" xfId="75"/>
    <cellStyle name="Ввод  2 2 3 4 3 2" xfId="834"/>
    <cellStyle name="Ввод  2 2 3 4 3 3" xfId="788"/>
    <cellStyle name="Ввод  2 2 3 4 3 4" xfId="2791"/>
    <cellStyle name="Ввод  2 2 3 4 3 5" xfId="3024"/>
    <cellStyle name="Ввод  2 2 3 4 3 6" xfId="3645"/>
    <cellStyle name="Ввод  2 2 3 4 3 7" xfId="3941"/>
    <cellStyle name="Ввод  2 2 3 4 3 8" xfId="4346"/>
    <cellStyle name="Ввод  2 2 3 4 4" xfId="832"/>
    <cellStyle name="Ввод  2 2 3 4 5" xfId="791"/>
    <cellStyle name="Ввод  2 2 3 4 6" xfId="2793"/>
    <cellStyle name="Ввод  2 2 3 4 7" xfId="3208"/>
    <cellStyle name="Ввод  2 2 3 4 8" xfId="3646"/>
    <cellStyle name="Ввод  2 2 3 4 9" xfId="3942"/>
    <cellStyle name="Ввод  2 2 3 5" xfId="76"/>
    <cellStyle name="Ввод  2 2 3 5 2" xfId="835"/>
    <cellStyle name="Ввод  2 2 3 5 3" xfId="787"/>
    <cellStyle name="Ввод  2 2 3 5 4" xfId="2790"/>
    <cellStyle name="Ввод  2 2 3 5 5" xfId="3223"/>
    <cellStyle name="Ввод  2 2 3 5 6" xfId="3471"/>
    <cellStyle name="Ввод  2 2 3 5 7" xfId="3662"/>
    <cellStyle name="Ввод  2 2 3 5 8" xfId="4623"/>
    <cellStyle name="Ввод  2 2 3 6" xfId="825"/>
    <cellStyle name="Ввод  2 2 3 7" xfId="798"/>
    <cellStyle name="Ввод  2 2 3 8" xfId="2970"/>
    <cellStyle name="Ввод  2 2 3 9" xfId="3209"/>
    <cellStyle name="Ввод  2 2 4" xfId="77"/>
    <cellStyle name="Ввод  2 2 4 10" xfId="4345"/>
    <cellStyle name="Ввод  2 2 4 2" xfId="78"/>
    <cellStyle name="Ввод  2 2 4 2 2" xfId="837"/>
    <cellStyle name="Ввод  2 2 4 2 3" xfId="785"/>
    <cellStyle name="Ввод  2 2 4 2 4" xfId="2789"/>
    <cellStyle name="Ввод  2 2 4 2 5" xfId="3023"/>
    <cellStyle name="Ввод  2 2 4 2 6" xfId="3470"/>
    <cellStyle name="Ввод  2 2 4 2 7" xfId="3940"/>
    <cellStyle name="Ввод  2 2 4 2 8" xfId="4495"/>
    <cellStyle name="Ввод  2 2 4 3" xfId="79"/>
    <cellStyle name="Ввод  2 2 4 3 2" xfId="838"/>
    <cellStyle name="Ввод  2 2 4 3 3" xfId="784"/>
    <cellStyle name="Ввод  2 2 4 3 4" xfId="2966"/>
    <cellStyle name="Ввод  2 2 4 3 5" xfId="3206"/>
    <cellStyle name="Ввод  2 2 4 3 6" xfId="3469"/>
    <cellStyle name="Ввод  2 2 4 3 7" xfId="3523"/>
    <cellStyle name="Ввод  2 2 4 3 8" xfId="4494"/>
    <cellStyle name="Ввод  2 2 4 4" xfId="836"/>
    <cellStyle name="Ввод  2 2 4 5" xfId="786"/>
    <cellStyle name="Ввод  2 2 4 6" xfId="2967"/>
    <cellStyle name="Ввод  2 2 4 7" xfId="3207"/>
    <cellStyle name="Ввод  2 2 4 8" xfId="3644"/>
    <cellStyle name="Ввод  2 2 4 9" xfId="3663"/>
    <cellStyle name="Ввод  2 2 5" xfId="810"/>
    <cellStyle name="Ввод  2 2 6" xfId="1185"/>
    <cellStyle name="Ввод  2 2 7" xfId="2809"/>
    <cellStyle name="Ввод  2 2 8" xfId="3044"/>
    <cellStyle name="Ввод  2 2 9" xfId="3651"/>
    <cellStyle name="Ввод  2 3" xfId="80"/>
    <cellStyle name="Ввод  2 3 10" xfId="3022"/>
    <cellStyle name="Ввод  2 3 11" xfId="3468"/>
    <cellStyle name="Ввод  2 3 12" xfId="3939"/>
    <cellStyle name="Ввод  2 3 13" xfId="4344"/>
    <cellStyle name="Ввод  2 3 2" xfId="81"/>
    <cellStyle name="Ввод  2 3 2 10" xfId="4497"/>
    <cellStyle name="Ввод  2 3 2 2" xfId="82"/>
    <cellStyle name="Ввод  2 3 2 2 2" xfId="841"/>
    <cellStyle name="Ввод  2 3 2 2 3" xfId="781"/>
    <cellStyle name="Ввод  2 3 2 2 4" xfId="2787"/>
    <cellStyle name="Ввод  2 3 2 2 5" xfId="3021"/>
    <cellStyle name="Ввод  2 3 2 2 6" xfId="3466"/>
    <cellStyle name="Ввод  2 3 2 2 7" xfId="3958"/>
    <cellStyle name="Ввод  2 3 2 2 8" xfId="4343"/>
    <cellStyle name="Ввод  2 3 2 3" xfId="83"/>
    <cellStyle name="Ввод  2 3 2 3 2" xfId="842"/>
    <cellStyle name="Ввод  2 3 2 3 3" xfId="780"/>
    <cellStyle name="Ввод  2 3 2 3 4" xfId="2786"/>
    <cellStyle name="Ввод  2 3 2 3 5" xfId="3020"/>
    <cellStyle name="Ввод  2 3 2 3 6" xfId="3465"/>
    <cellStyle name="Ввод  2 3 2 3 7" xfId="4119"/>
    <cellStyle name="Ввод  2 3 2 3 8" xfId="4493"/>
    <cellStyle name="Ввод  2 3 2 4" xfId="840"/>
    <cellStyle name="Ввод  2 3 2 5" xfId="782"/>
    <cellStyle name="Ввод  2 3 2 6" xfId="2965"/>
    <cellStyle name="Ввод  2 3 2 7" xfId="3205"/>
    <cellStyle name="Ввод  2 3 2 8" xfId="3467"/>
    <cellStyle name="Ввод  2 3 2 9" xfId="4118"/>
    <cellStyle name="Ввод  2 3 3" xfId="84"/>
    <cellStyle name="Ввод  2 3 3 10" xfId="4342"/>
    <cellStyle name="Ввод  2 3 3 2" xfId="85"/>
    <cellStyle name="Ввод  2 3 3 2 2" xfId="844"/>
    <cellStyle name="Ввод  2 3 3 2 3" xfId="778"/>
    <cellStyle name="Ввод  2 3 3 2 4" xfId="2784"/>
    <cellStyle name="Ввод  2 3 3 2 5" xfId="3018"/>
    <cellStyle name="Ввод  2 3 3 2 6" xfId="3463"/>
    <cellStyle name="Ввод  2 3 3 2 7" xfId="4120"/>
    <cellStyle name="Ввод  2 3 3 2 8" xfId="4566"/>
    <cellStyle name="Ввод  2 3 3 3" xfId="86"/>
    <cellStyle name="Ввод  2 3 3 3 2" xfId="845"/>
    <cellStyle name="Ввод  2 3 3 3 3" xfId="777"/>
    <cellStyle name="Ввод  2 3 3 3 4" xfId="2783"/>
    <cellStyle name="Ввод  2 3 3 3 5" xfId="3017"/>
    <cellStyle name="Ввод  2 3 3 3 6" xfId="3462"/>
    <cellStyle name="Ввод  2 3 3 3 7" xfId="4121"/>
    <cellStyle name="Ввод  2 3 3 3 8" xfId="4340"/>
    <cellStyle name="Ввод  2 3 3 4" xfId="843"/>
    <cellStyle name="Ввод  2 3 3 5" xfId="779"/>
    <cellStyle name="Ввод  2 3 3 6" xfId="2785"/>
    <cellStyle name="Ввод  2 3 3 7" xfId="3019"/>
    <cellStyle name="Ввод  2 3 3 8" xfId="3464"/>
    <cellStyle name="Ввод  2 3 3 9" xfId="4093"/>
    <cellStyle name="Ввод  2 3 4" xfId="87"/>
    <cellStyle name="Ввод  2 3 4 10" xfId="4536"/>
    <cellStyle name="Ввод  2 3 4 2" xfId="88"/>
    <cellStyle name="Ввод  2 3 4 2 2" xfId="847"/>
    <cellStyle name="Ввод  2 3 4 2 3" xfId="775"/>
    <cellStyle name="Ввод  2 3 4 2 4" xfId="2781"/>
    <cellStyle name="Ввод  2 3 4 2 5" xfId="3204"/>
    <cellStyle name="Ввод  2 3 4 2 6" xfId="3460"/>
    <cellStyle name="Ввод  2 3 4 2 7" xfId="3950"/>
    <cellStyle name="Ввод  2 3 4 2 8" xfId="4339"/>
    <cellStyle name="Ввод  2 3 4 3" xfId="89"/>
    <cellStyle name="Ввод  2 3 4 3 2" xfId="848"/>
    <cellStyle name="Ввод  2 3 4 3 3" xfId="774"/>
    <cellStyle name="Ввод  2 3 4 3 4" xfId="2780"/>
    <cellStyle name="Ввод  2 3 4 3 5" xfId="3015"/>
    <cellStyle name="Ввод  2 3 4 3 6" xfId="3459"/>
    <cellStyle name="Ввод  2 3 4 3 7" xfId="4092"/>
    <cellStyle name="Ввод  2 3 4 3 8" xfId="4338"/>
    <cellStyle name="Ввод  2 3 4 4" xfId="846"/>
    <cellStyle name="Ввод  2 3 4 5" xfId="776"/>
    <cellStyle name="Ввод  2 3 4 6" xfId="2782"/>
    <cellStyle name="Ввод  2 3 4 7" xfId="3016"/>
    <cellStyle name="Ввод  2 3 4 8" xfId="3461"/>
    <cellStyle name="Ввод  2 3 4 9" xfId="4639"/>
    <cellStyle name="Ввод  2 3 5" xfId="90"/>
    <cellStyle name="Ввод  2 3 5 10" xfId="4337"/>
    <cellStyle name="Ввод  2 3 5 2" xfId="91"/>
    <cellStyle name="Ввод  2 3 5 2 2" xfId="850"/>
    <cellStyle name="Ввод  2 3 5 2 3" xfId="772"/>
    <cellStyle name="Ввод  2 3 5 2 4" xfId="2778"/>
    <cellStyle name="Ввод  2 3 5 2 5" xfId="3014"/>
    <cellStyle name="Ввод  2 3 5 2 6" xfId="3457"/>
    <cellStyle name="Ввод  2 3 5 2 7" xfId="3957"/>
    <cellStyle name="Ввод  2 3 5 2 8" xfId="4624"/>
    <cellStyle name="Ввод  2 3 5 3" xfId="92"/>
    <cellStyle name="Ввод  2 3 5 3 2" xfId="851"/>
    <cellStyle name="Ввод  2 3 5 3 3" xfId="771"/>
    <cellStyle name="Ввод  2 3 5 3 4" xfId="2777"/>
    <cellStyle name="Ввод  2 3 5 3 5" xfId="3202"/>
    <cellStyle name="Ввод  2 3 5 3 6" xfId="3456"/>
    <cellStyle name="Ввод  2 3 5 3 7" xfId="4101"/>
    <cellStyle name="Ввод  2 3 5 3 8" xfId="4336"/>
    <cellStyle name="Ввод  2 3 5 4" xfId="849"/>
    <cellStyle name="Ввод  2 3 5 5" xfId="773"/>
    <cellStyle name="Ввод  2 3 5 6" xfId="2779"/>
    <cellStyle name="Ввод  2 3 5 7" xfId="3203"/>
    <cellStyle name="Ввод  2 3 5 8" xfId="3458"/>
    <cellStyle name="Ввод  2 3 5 9" xfId="3938"/>
    <cellStyle name="Ввод  2 3 6" xfId="93"/>
    <cellStyle name="Ввод  2 3 6 2" xfId="852"/>
    <cellStyle name="Ввод  2 3 6 3" xfId="770"/>
    <cellStyle name="Ввод  2 3 6 4" xfId="2776"/>
    <cellStyle name="Ввод  2 3 6 5" xfId="3013"/>
    <cellStyle name="Ввод  2 3 6 6" xfId="3455"/>
    <cellStyle name="Ввод  2 3 6 7" xfId="4122"/>
    <cellStyle name="Ввод  2 3 6 8" xfId="4335"/>
    <cellStyle name="Ввод  2 3 7" xfId="839"/>
    <cellStyle name="Ввод  2 3 8" xfId="783"/>
    <cellStyle name="Ввод  2 3 9" xfId="2788"/>
    <cellStyle name="Ввод  2 4" xfId="94"/>
    <cellStyle name="Ввод  2 4 10" xfId="3454"/>
    <cellStyle name="Ввод  2 4 11" xfId="4091"/>
    <cellStyle name="Ввод  2 4 12" xfId="4587"/>
    <cellStyle name="Ввод  2 4 2" xfId="95"/>
    <cellStyle name="Ввод  2 4 2 10" xfId="4334"/>
    <cellStyle name="Ввод  2 4 2 2" xfId="96"/>
    <cellStyle name="Ввод  2 4 2 2 2" xfId="855"/>
    <cellStyle name="Ввод  2 4 2 2 3" xfId="766"/>
    <cellStyle name="Ввод  2 4 2 2 4" xfId="2601"/>
    <cellStyle name="Ввод  2 4 2 2 5" xfId="3010"/>
    <cellStyle name="Ввод  2 4 2 2 6" xfId="3452"/>
    <cellStyle name="Ввод  2 4 2 2 7" xfId="4090"/>
    <cellStyle name="Ввод  2 4 2 2 8" xfId="4647"/>
    <cellStyle name="Ввод  2 4 2 3" xfId="97"/>
    <cellStyle name="Ввод  2 4 2 3 2" xfId="856"/>
    <cellStyle name="Ввод  2 4 2 3 3" xfId="765"/>
    <cellStyle name="Ввод  2 4 2 3 4" xfId="2600"/>
    <cellStyle name="Ввод  2 4 2 3 5" xfId="3009"/>
    <cellStyle name="Ввод  2 4 2 3 6" xfId="3451"/>
    <cellStyle name="Ввод  2 4 2 3 7" xfId="4124"/>
    <cellStyle name="Ввод  2 4 2 3 8" xfId="4333"/>
    <cellStyle name="Ввод  2 4 2 4" xfId="854"/>
    <cellStyle name="Ввод  2 4 2 5" xfId="767"/>
    <cellStyle name="Ввод  2 4 2 6" xfId="2602"/>
    <cellStyle name="Ввод  2 4 2 7" xfId="3011"/>
    <cellStyle name="Ввод  2 4 2 8" xfId="3453"/>
    <cellStyle name="Ввод  2 4 2 9" xfId="4123"/>
    <cellStyle name="Ввод  2 4 3" xfId="98"/>
    <cellStyle name="Ввод  2 4 3 10" xfId="4332"/>
    <cellStyle name="Ввод  2 4 3 2" xfId="99"/>
    <cellStyle name="Ввод  2 4 3 2 2" xfId="858"/>
    <cellStyle name="Ввод  2 4 3 2 3" xfId="763"/>
    <cellStyle name="Ввод  2 4 3 2 4" xfId="2598"/>
    <cellStyle name="Ввод  2 4 3 2 5" xfId="3007"/>
    <cellStyle name="Ввод  2 4 3 2 6" xfId="3449"/>
    <cellStyle name="Ввод  2 4 3 2 7" xfId="3937"/>
    <cellStyle name="Ввод  2 4 3 2 8" xfId="4565"/>
    <cellStyle name="Ввод  2 4 3 3" xfId="100"/>
    <cellStyle name="Ввод  2 4 3 3 2" xfId="859"/>
    <cellStyle name="Ввод  2 4 3 3 3" xfId="762"/>
    <cellStyle name="Ввод  2 4 3 3 4" xfId="2597"/>
    <cellStyle name="Ввод  2 4 3 3 5" xfId="3006"/>
    <cellStyle name="Ввод  2 4 3 3 6" xfId="3448"/>
    <cellStyle name="Ввод  2 4 3 3 7" xfId="4107"/>
    <cellStyle name="Ввод  2 4 3 3 8" xfId="4628"/>
    <cellStyle name="Ввод  2 4 3 4" xfId="857"/>
    <cellStyle name="Ввод  2 4 3 5" xfId="764"/>
    <cellStyle name="Ввод  2 4 3 6" xfId="2599"/>
    <cellStyle name="Ввод  2 4 3 7" xfId="3008"/>
    <cellStyle name="Ввод  2 4 3 8" xfId="3450"/>
    <cellStyle name="Ввод  2 4 3 9" xfId="4125"/>
    <cellStyle name="Ввод  2 4 4" xfId="101"/>
    <cellStyle name="Ввод  2 4 4 10" xfId="4517"/>
    <cellStyle name="Ввод  2 4 4 2" xfId="102"/>
    <cellStyle name="Ввод  2 4 4 2 2" xfId="861"/>
    <cellStyle name="Ввод  2 4 4 2 3" xfId="760"/>
    <cellStyle name="Ввод  2 4 4 2 4" xfId="2595"/>
    <cellStyle name="Ввод  2 4 4 2 5" xfId="3004"/>
    <cellStyle name="Ввод  2 4 4 2 6" xfId="3446"/>
    <cellStyle name="Ввод  2 4 4 2 7" xfId="4127"/>
    <cellStyle name="Ввод  2 4 4 2 8" xfId="4663"/>
    <cellStyle name="Ввод  2 4 4 3" xfId="103"/>
    <cellStyle name="Ввод  2 4 4 3 2" xfId="862"/>
    <cellStyle name="Ввод  2 4 4 3 3" xfId="1518"/>
    <cellStyle name="Ввод  2 4 4 3 4" xfId="2594"/>
    <cellStyle name="Ввод  2 4 4 3 5" xfId="3003"/>
    <cellStyle name="Ввод  2 4 4 3 6" xfId="3445"/>
    <cellStyle name="Ввод  2 4 4 3 7" xfId="4111"/>
    <cellStyle name="Ввод  2 4 4 3 8" xfId="4331"/>
    <cellStyle name="Ввод  2 4 4 4" xfId="860"/>
    <cellStyle name="Ввод  2 4 4 5" xfId="761"/>
    <cellStyle name="Ввод  2 4 4 6" xfId="2596"/>
    <cellStyle name="Ввод  2 4 4 7" xfId="3005"/>
    <cellStyle name="Ввод  2 4 4 8" xfId="3447"/>
    <cellStyle name="Ввод  2 4 4 9" xfId="4126"/>
    <cellStyle name="Ввод  2 4 5" xfId="104"/>
    <cellStyle name="Ввод  2 4 5 2" xfId="863"/>
    <cellStyle name="Ввод  2 4 5 3" xfId="1519"/>
    <cellStyle name="Ввод  2 4 5 4" xfId="2475"/>
    <cellStyle name="Ввод  2 4 5 5" xfId="3002"/>
    <cellStyle name="Ввод  2 4 5 6" xfId="3643"/>
    <cellStyle name="Ввод  2 4 5 7" xfId="3923"/>
    <cellStyle name="Ввод  2 4 5 8" xfId="4564"/>
    <cellStyle name="Ввод  2 4 6" xfId="853"/>
    <cellStyle name="Ввод  2 4 7" xfId="769"/>
    <cellStyle name="Ввод  2 4 8" xfId="2775"/>
    <cellStyle name="Ввод  2 4 9" xfId="3012"/>
    <cellStyle name="Ввод  2 5" xfId="105"/>
    <cellStyle name="Ввод  2 5 10" xfId="4330"/>
    <cellStyle name="Ввод  2 5 2" xfId="106"/>
    <cellStyle name="Ввод  2 5 2 2" xfId="865"/>
    <cellStyle name="Ввод  2 5 2 3" xfId="1521"/>
    <cellStyle name="Ввод  2 5 2 4" xfId="2473"/>
    <cellStyle name="Ввод  2 5 2 5" xfId="3000"/>
    <cellStyle name="Ввод  2 5 2 6" xfId="3199"/>
    <cellStyle name="Ввод  2 5 2 7" xfId="3922"/>
    <cellStyle name="Ввод  2 5 2 8" xfId="4510"/>
    <cellStyle name="Ввод  2 5 3" xfId="107"/>
    <cellStyle name="Ввод  2 5 3 2" xfId="866"/>
    <cellStyle name="Ввод  2 5 3 3" xfId="1522"/>
    <cellStyle name="Ввод  2 5 3 4" xfId="2472"/>
    <cellStyle name="Ввод  2 5 3 5" xfId="2999"/>
    <cellStyle name="Ввод  2 5 3 6" xfId="3416"/>
    <cellStyle name="Ввод  2 5 3 7" xfId="3921"/>
    <cellStyle name="Ввод  2 5 3 8" xfId="4586"/>
    <cellStyle name="Ввод  2 5 4" xfId="864"/>
    <cellStyle name="Ввод  2 5 5" xfId="1520"/>
    <cellStyle name="Ввод  2 5 6" xfId="2474"/>
    <cellStyle name="Ввод  2 5 7" xfId="3001"/>
    <cellStyle name="Ввод  2 5 8" xfId="3444"/>
    <cellStyle name="Ввод  2 5 9" xfId="3956"/>
    <cellStyle name="Ввод  2 6" xfId="809"/>
    <cellStyle name="Ввод  2 7" xfId="1186"/>
    <cellStyle name="Ввод  2 8" xfId="2810"/>
    <cellStyle name="Ввод  2 9" xfId="3212"/>
    <cellStyle name="Ввод  3" xfId="108"/>
    <cellStyle name="Ввод  3 10" xfId="3415"/>
    <cellStyle name="Ввод  3 11" xfId="4128"/>
    <cellStyle name="Ввод  3 12" xfId="4549"/>
    <cellStyle name="Ввод  3 2" xfId="109"/>
    <cellStyle name="Ввод  3 2 10" xfId="3926"/>
    <cellStyle name="Ввод  3 2 11" xfId="4534"/>
    <cellStyle name="Ввод  3 2 2" xfId="110"/>
    <cellStyle name="Ввод  3 2 2 10" xfId="2996"/>
    <cellStyle name="Ввод  3 2 2 11" xfId="3413"/>
    <cellStyle name="Ввод  3 2 2 12" xfId="3936"/>
    <cellStyle name="Ввод  3 2 2 13" xfId="4552"/>
    <cellStyle name="Ввод  3 2 2 2" xfId="111"/>
    <cellStyle name="Ввод  3 2 2 2 10" xfId="4441"/>
    <cellStyle name="Ввод  3 2 2 2 2" xfId="112"/>
    <cellStyle name="Ввод  3 2 2 2 2 2" xfId="871"/>
    <cellStyle name="Ввод  3 2 2 2 2 3" xfId="1527"/>
    <cellStyle name="Ввод  3 2 2 2 2 4" xfId="2454"/>
    <cellStyle name="Ввод  3 2 2 2 2 5" xfId="2994"/>
    <cellStyle name="Ввод  3 2 2 2 2 6" xfId="3353"/>
    <cellStyle name="Ввод  3 2 2 2 2 7" xfId="4106"/>
    <cellStyle name="Ввод  3 2 2 2 2 8" xfId="4521"/>
    <cellStyle name="Ввод  3 2 2 2 3" xfId="113"/>
    <cellStyle name="Ввод  3 2 2 2 3 2" xfId="872"/>
    <cellStyle name="Ввод  3 2 2 2 3 3" xfId="1528"/>
    <cellStyle name="Ввод  3 2 2 2 3 4" xfId="2453"/>
    <cellStyle name="Ввод  3 2 2 2 3 5" xfId="2993"/>
    <cellStyle name="Ввод  3 2 2 2 3 6" xfId="3351"/>
    <cellStyle name="Ввод  3 2 2 2 3 7" xfId="3919"/>
    <cellStyle name="Ввод  3 2 2 2 3 8" xfId="4509"/>
    <cellStyle name="Ввод  3 2 2 2 4" xfId="870"/>
    <cellStyle name="Ввод  3 2 2 2 5" xfId="1526"/>
    <cellStyle name="Ввод  3 2 2 2 6" xfId="2455"/>
    <cellStyle name="Ввод  3 2 2 2 7" xfId="2995"/>
    <cellStyle name="Ввод  3 2 2 2 8" xfId="3412"/>
    <cellStyle name="Ввод  3 2 2 2 9" xfId="3920"/>
    <cellStyle name="Ввод  3 2 2 3" xfId="114"/>
    <cellStyle name="Ввод  3 2 2 3 10" xfId="4607"/>
    <cellStyle name="Ввод  3 2 2 3 2" xfId="115"/>
    <cellStyle name="Ввод  3 2 2 3 2 2" xfId="874"/>
    <cellStyle name="Ввод  3 2 2 3 2 3" xfId="1530"/>
    <cellStyle name="Ввод  3 2 2 3 2 4" xfId="2451"/>
    <cellStyle name="Ввод  3 2 2 3 2 5" xfId="2991"/>
    <cellStyle name="Ввод  3 2 2 3 2 6" xfId="3349"/>
    <cellStyle name="Ввод  3 2 2 3 2 7" xfId="3918"/>
    <cellStyle name="Ввод  3 2 2 3 2 8" xfId="4440"/>
    <cellStyle name="Ввод  3 2 2 3 3" xfId="116"/>
    <cellStyle name="Ввод  3 2 2 3 3 2" xfId="875"/>
    <cellStyle name="Ввод  3 2 2 3 3 3" xfId="1531"/>
    <cellStyle name="Ввод  3 2 2 3 3 4" xfId="2405"/>
    <cellStyle name="Ввод  3 2 2 3 3 5" xfId="2745"/>
    <cellStyle name="Ввод  3 2 2 3 3 6" xfId="3348"/>
    <cellStyle name="Ввод  3 2 2 3 3 7" xfId="3955"/>
    <cellStyle name="Ввод  3 2 2 3 3 8" xfId="4498"/>
    <cellStyle name="Ввод  3 2 2 3 4" xfId="873"/>
    <cellStyle name="Ввод  3 2 2 3 5" xfId="1529"/>
    <cellStyle name="Ввод  3 2 2 3 6" xfId="2452"/>
    <cellStyle name="Ввод  3 2 2 3 7" xfId="2992"/>
    <cellStyle name="Ввод  3 2 2 3 8" xfId="3350"/>
    <cellStyle name="Ввод  3 2 2 3 9" xfId="4129"/>
    <cellStyle name="Ввод  3 2 2 4" xfId="117"/>
    <cellStyle name="Ввод  3 2 2 4 10" xfId="4524"/>
    <cellStyle name="Ввод  3 2 2 4 2" xfId="118"/>
    <cellStyle name="Ввод  3 2 2 4 2 2" xfId="877"/>
    <cellStyle name="Ввод  3 2 2 4 2 3" xfId="1533"/>
    <cellStyle name="Ввод  3 2 2 4 2 4" xfId="2402"/>
    <cellStyle name="Ввод  3 2 2 4 2 5" xfId="2743"/>
    <cellStyle name="Ввод  3 2 2 4 2 6" xfId="3325"/>
    <cellStyle name="Ввод  3 2 2 4 2 7" xfId="4130"/>
    <cellStyle name="Ввод  3 2 2 4 2 8" xfId="4447"/>
    <cellStyle name="Ввод  3 2 2 4 3" xfId="119"/>
    <cellStyle name="Ввод  3 2 2 4 3 2" xfId="878"/>
    <cellStyle name="Ввод  3 2 2 4 3 3" xfId="1534"/>
    <cellStyle name="Ввод  3 2 2 4 3 4" xfId="2401"/>
    <cellStyle name="Ввод  3 2 2 4 3 5" xfId="3201"/>
    <cellStyle name="Ввод  3 2 2 4 3 6" xfId="3324"/>
    <cellStyle name="Ввод  3 2 2 4 3 7" xfId="3925"/>
    <cellStyle name="Ввод  3 2 2 4 3 8" xfId="4442"/>
    <cellStyle name="Ввод  3 2 2 4 4" xfId="876"/>
    <cellStyle name="Ввод  3 2 2 4 5" xfId="1532"/>
    <cellStyle name="Ввод  3 2 2 4 6" xfId="2403"/>
    <cellStyle name="Ввод  3 2 2 4 7" xfId="2744"/>
    <cellStyle name="Ввод  3 2 2 4 8" xfId="3668"/>
    <cellStyle name="Ввод  3 2 2 4 9" xfId="4089"/>
    <cellStyle name="Ввод  3 2 2 5" xfId="120"/>
    <cellStyle name="Ввод  3 2 2 5 10" xfId="4499"/>
    <cellStyle name="Ввод  3 2 2 5 2" xfId="121"/>
    <cellStyle name="Ввод  3 2 2 5 2 2" xfId="880"/>
    <cellStyle name="Ввод  3 2 2 5 2 3" xfId="1536"/>
    <cellStyle name="Ввод  3 2 2 5 2 4" xfId="2989"/>
    <cellStyle name="Ввод  3 2 2 5 2 5" xfId="2844"/>
    <cellStyle name="Ввод  3 2 2 5 2 6" xfId="2831"/>
    <cellStyle name="Ввод  3 2 2 5 2 7" xfId="3935"/>
    <cellStyle name="Ввод  3 2 2 5 2 8" xfId="4516"/>
    <cellStyle name="Ввод  3 2 2 5 3" xfId="122"/>
    <cellStyle name="Ввод  3 2 2 5 3 2" xfId="881"/>
    <cellStyle name="Ввод  3 2 2 5 3 3" xfId="1537"/>
    <cellStyle name="Ввод  3 2 2 5 3 4" xfId="2352"/>
    <cellStyle name="Ввод  3 2 2 5 3 5" xfId="1994"/>
    <cellStyle name="Ввод  3 2 2 5 3 6" xfId="2979"/>
    <cellStyle name="Ввод  3 2 2 5 3 7" xfId="3917"/>
    <cellStyle name="Ввод  3 2 2 5 3 8" xfId="4508"/>
    <cellStyle name="Ввод  3 2 2 5 4" xfId="879"/>
    <cellStyle name="Ввод  3 2 2 5 5" xfId="1535"/>
    <cellStyle name="Ввод  3 2 2 5 6" xfId="2400"/>
    <cellStyle name="Ввод  3 2 2 5 7" xfId="2742"/>
    <cellStyle name="Ввод  3 2 2 5 8" xfId="3642"/>
    <cellStyle name="Ввод  3 2 2 5 9" xfId="3970"/>
    <cellStyle name="Ввод  3 2 2 6" xfId="123"/>
    <cellStyle name="Ввод  3 2 2 6 2" xfId="882"/>
    <cellStyle name="Ввод  3 2 2 6 3" xfId="1538"/>
    <cellStyle name="Ввод  3 2 2 6 4" xfId="2351"/>
    <cellStyle name="Ввод  3 2 2 6 5" xfId="2762"/>
    <cellStyle name="Ввод  3 2 2 6 6" xfId="2830"/>
    <cellStyle name="Ввод  3 2 2 6 7" xfId="4131"/>
    <cellStyle name="Ввод  3 2 2 6 8" xfId="3961"/>
    <cellStyle name="Ввод  3 2 2 7" xfId="869"/>
    <cellStyle name="Ввод  3 2 2 8" xfId="1525"/>
    <cellStyle name="Ввод  3 2 2 9" xfId="2746"/>
    <cellStyle name="Ввод  3 2 3" xfId="124"/>
    <cellStyle name="Ввод  3 2 3 10" xfId="2978"/>
    <cellStyle name="Ввод  3 2 3 11" xfId="3916"/>
    <cellStyle name="Ввод  3 2 3 12" xfId="4601"/>
    <cellStyle name="Ввод  3 2 3 2" xfId="125"/>
    <cellStyle name="Ввод  3 2 3 2 10" xfId="3516"/>
    <cellStyle name="Ввод  3 2 3 2 2" xfId="126"/>
    <cellStyle name="Ввод  3 2 3 2 2 2" xfId="885"/>
    <cellStyle name="Ввод  3 2 3 2 2 3" xfId="1541"/>
    <cellStyle name="Ввод  3 2 3 2 2 4" xfId="2349"/>
    <cellStyle name="Ввод  3 2 3 2 2 5" xfId="2761"/>
    <cellStyle name="Ввод  3 2 3 2 2 6" xfId="2828"/>
    <cellStyle name="Ввод  3 2 3 2 2 7" xfId="3946"/>
    <cellStyle name="Ввод  3 2 3 2 2 8" xfId="3666"/>
    <cellStyle name="Ввод  3 2 3 2 3" xfId="127"/>
    <cellStyle name="Ввод  3 2 3 2 3 2" xfId="886"/>
    <cellStyle name="Ввод  3 2 3 2 3 3" xfId="1542"/>
    <cellStyle name="Ввод  3 2 3 2 3 4" xfId="2348"/>
    <cellStyle name="Ввод  3 2 3 2 3 5" xfId="2132"/>
    <cellStyle name="Ввод  3 2 3 2 3 6" xfId="2977"/>
    <cellStyle name="Ввод  3 2 3 2 3 7" xfId="3915"/>
    <cellStyle name="Ввод  3 2 3 2 3 8" xfId="4533"/>
    <cellStyle name="Ввод  3 2 3 2 4" xfId="884"/>
    <cellStyle name="Ввод  3 2 3 2 5" xfId="1540"/>
    <cellStyle name="Ввод  3 2 3 2 6" xfId="2350"/>
    <cellStyle name="Ввод  3 2 3 2 7" xfId="1992"/>
    <cellStyle name="Ввод  3 2 3 2 8" xfId="2829"/>
    <cellStyle name="Ввод  3 2 3 2 9" xfId="3969"/>
    <cellStyle name="Ввод  3 2 3 3" xfId="128"/>
    <cellStyle name="Ввод  3 2 3 3 10" xfId="4108"/>
    <cellStyle name="Ввод  3 2 3 3 2" xfId="129"/>
    <cellStyle name="Ввод  3 2 3 3 2 2" xfId="888"/>
    <cellStyle name="Ввод  3 2 3 3 2 3" xfId="1544"/>
    <cellStyle name="Ввод  3 2 3 3 2 4" xfId="2346"/>
    <cellStyle name="Ввод  3 2 3 3 2 5" xfId="1958"/>
    <cellStyle name="Ввод  3 2 3 3 2 6" xfId="2976"/>
    <cellStyle name="Ввод  3 2 3 3 2 7" xfId="3914"/>
    <cellStyle name="Ввод  3 2 3 3 2 8" xfId="4646"/>
    <cellStyle name="Ввод  3 2 3 3 3" xfId="130"/>
    <cellStyle name="Ввод  3 2 3 3 3 2" xfId="889"/>
    <cellStyle name="Ввод  3 2 3 3 3 3" xfId="1545"/>
    <cellStyle name="Ввод  3 2 3 3 3 4" xfId="2345"/>
    <cellStyle name="Ввод  3 2 3 3 3 5" xfId="1957"/>
    <cellStyle name="Ввод  3 2 3 3 3 6" xfId="2826"/>
    <cellStyle name="Ввод  3 2 3 3 3 7" xfId="4132"/>
    <cellStyle name="Ввод  3 2 3 3 3 8" xfId="3515"/>
    <cellStyle name="Ввод  3 2 3 3 4" xfId="887"/>
    <cellStyle name="Ввод  3 2 3 3 5" xfId="1543"/>
    <cellStyle name="Ввод  3 2 3 3 6" xfId="2347"/>
    <cellStyle name="Ввод  3 2 3 3 7" xfId="1959"/>
    <cellStyle name="Ввод  3 2 3 3 8" xfId="2827"/>
    <cellStyle name="Ввод  3 2 3 3 9" xfId="3934"/>
    <cellStyle name="Ввод  3 2 3 4" xfId="131"/>
    <cellStyle name="Ввод  3 2 3 4 10" xfId="3962"/>
    <cellStyle name="Ввод  3 2 3 4 2" xfId="132"/>
    <cellStyle name="Ввод  3 2 3 4 2 2" xfId="891"/>
    <cellStyle name="Ввод  3 2 3 4 2 3" xfId="1547"/>
    <cellStyle name="Ввод  3 2 3 4 2 4" xfId="2343"/>
    <cellStyle name="Ввод  3 2 3 4 2 5" xfId="1955"/>
    <cellStyle name="Ввод  3 2 3 4 2 6" xfId="2824"/>
    <cellStyle name="Ввод  3 2 3 4 2 7" xfId="3954"/>
    <cellStyle name="Ввод  3 2 3 4 2 8" xfId="4515"/>
    <cellStyle name="Ввод  3 2 3 4 3" xfId="133"/>
    <cellStyle name="Ввод  3 2 3 4 3 2" xfId="892"/>
    <cellStyle name="Ввод  3 2 3 4 3 3" xfId="1548"/>
    <cellStyle name="Ввод  3 2 3 4 3 4" xfId="2342"/>
    <cellStyle name="Ввод  3 2 3 4 3 5" xfId="3226"/>
    <cellStyle name="Ввод  3 2 3 4 3 6" xfId="2823"/>
    <cellStyle name="Ввод  3 2 3 4 3 7" xfId="3870"/>
    <cellStyle name="Ввод  3 2 3 4 3 8" xfId="4546"/>
    <cellStyle name="Ввод  3 2 3 4 4" xfId="890"/>
    <cellStyle name="Ввод  3 2 3 4 5" xfId="1546"/>
    <cellStyle name="Ввод  3 2 3 4 6" xfId="2344"/>
    <cellStyle name="Ввод  3 2 3 4 7" xfId="1956"/>
    <cellStyle name="Ввод  3 2 3 4 8" xfId="2825"/>
    <cellStyle name="Ввод  3 2 3 4 9" xfId="3933"/>
    <cellStyle name="Ввод  3 2 3 5" xfId="134"/>
    <cellStyle name="Ввод  3 2 3 5 2" xfId="893"/>
    <cellStyle name="Ввод  3 2 3 5 3" xfId="1549"/>
    <cellStyle name="Ввод  3 2 3 5 4" xfId="2341"/>
    <cellStyle name="Ввод  3 2 3 5 5" xfId="1687"/>
    <cellStyle name="Ввод  3 2 3 5 6" xfId="2822"/>
    <cellStyle name="Ввод  3 2 3 5 7" xfId="3932"/>
    <cellStyle name="Ввод  3 2 3 5 8" xfId="4096"/>
    <cellStyle name="Ввод  3 2 3 6" xfId="883"/>
    <cellStyle name="Ввод  3 2 3 7" xfId="1539"/>
    <cellStyle name="Ввод  3 2 3 8" xfId="2963"/>
    <cellStyle name="Ввод  3 2 3 9" xfId="1993"/>
    <cellStyle name="Ввод  3 2 4" xfId="135"/>
    <cellStyle name="Ввод  3 2 4 10" xfId="4530"/>
    <cellStyle name="Ввод  3 2 4 2" xfId="136"/>
    <cellStyle name="Ввод  3 2 4 2 2" xfId="895"/>
    <cellStyle name="Ввод  3 2 4 2 3" xfId="1551"/>
    <cellStyle name="Ввод  3 2 4 2 4" xfId="2339"/>
    <cellStyle name="Ввод  3 2 4 2 5" xfId="3200"/>
    <cellStyle name="Ввод  3 2 4 2 6" xfId="2820"/>
    <cellStyle name="Ввод  3 2 4 2 7" xfId="3810"/>
    <cellStyle name="Ввод  3 2 4 2 8" xfId="4562"/>
    <cellStyle name="Ввод  3 2 4 3" xfId="137"/>
    <cellStyle name="Ввод  3 2 4 3 2" xfId="896"/>
    <cellStyle name="Ввод  3 2 4 3 3" xfId="1552"/>
    <cellStyle name="Ввод  3 2 4 3 4" xfId="2338"/>
    <cellStyle name="Ввод  3 2 4 3 5" xfId="2196"/>
    <cellStyle name="Ввод  3 2 4 3 6" xfId="2990"/>
    <cellStyle name="Ввод  3 2 4 3 7" xfId="4133"/>
    <cellStyle name="Ввод  3 2 4 3 8" xfId="3514"/>
    <cellStyle name="Ввод  3 2 4 4" xfId="894"/>
    <cellStyle name="Ввод  3 2 4 5" xfId="1550"/>
    <cellStyle name="Ввод  3 2 4 6" xfId="2340"/>
    <cellStyle name="Ввод  3 2 4 7" xfId="1686"/>
    <cellStyle name="Ввод  3 2 4 8" xfId="2821"/>
    <cellStyle name="Ввод  3 2 4 9" xfId="3811"/>
    <cellStyle name="Ввод  3 2 5" xfId="868"/>
    <cellStyle name="Ввод  3 2 6" xfId="1524"/>
    <cellStyle name="Ввод  3 2 7" xfId="2471"/>
    <cellStyle name="Ввод  3 2 8" xfId="2997"/>
    <cellStyle name="Ввод  3 2 9" xfId="3414"/>
    <cellStyle name="Ввод  3 3" xfId="138"/>
    <cellStyle name="Ввод  3 3 10" xfId="2197"/>
    <cellStyle name="Ввод  3 3 11" xfId="2819"/>
    <cellStyle name="Ввод  3 3 12" xfId="3873"/>
    <cellStyle name="Ввод  3 3 13" xfId="4531"/>
    <cellStyle name="Ввод  3 3 2" xfId="139"/>
    <cellStyle name="Ввод  3 3 2 10" xfId="4112"/>
    <cellStyle name="Ввод  3 3 2 2" xfId="140"/>
    <cellStyle name="Ввод  3 3 2 2 2" xfId="899"/>
    <cellStyle name="Ввод  3 3 2 2 3" xfId="1555"/>
    <cellStyle name="Ввод  3 3 2 2 4" xfId="2335"/>
    <cellStyle name="Ввод  3 3 2 2 5" xfId="2199"/>
    <cellStyle name="Ввод  3 3 2 2 6" xfId="2818"/>
    <cellStyle name="Ввод  3 3 2 2 7" xfId="3809"/>
    <cellStyle name="Ввод  3 3 2 2 8" xfId="4504"/>
    <cellStyle name="Ввод  3 3 2 3" xfId="141"/>
    <cellStyle name="Ввод  3 3 2 3 2" xfId="900"/>
    <cellStyle name="Ввод  3 3 2 3 3" xfId="1556"/>
    <cellStyle name="Ввод  3 3 2 3 4" xfId="2334"/>
    <cellStyle name="Ввод  3 3 2 3 5" xfId="2200"/>
    <cellStyle name="Ввод  3 3 2 3 6" xfId="2974"/>
    <cellStyle name="Ввод  3 3 2 3 7" xfId="4134"/>
    <cellStyle name="Ввод  3 3 2 3 8" xfId="4097"/>
    <cellStyle name="Ввод  3 3 2 4" xfId="898"/>
    <cellStyle name="Ввод  3 3 2 5" xfId="1554"/>
    <cellStyle name="Ввод  3 3 2 6" xfId="2336"/>
    <cellStyle name="Ввод  3 3 2 7" xfId="2198"/>
    <cellStyle name="Ввод  3 3 2 8" xfId="2975"/>
    <cellStyle name="Ввод  3 3 2 9" xfId="4105"/>
    <cellStyle name="Ввод  3 3 3" xfId="142"/>
    <cellStyle name="Ввод  3 3 3 10" xfId="4529"/>
    <cellStyle name="Ввод  3 3 3 2" xfId="143"/>
    <cellStyle name="Ввод  3 3 3 2 2" xfId="902"/>
    <cellStyle name="Ввод  3 3 3 2 3" xfId="1558"/>
    <cellStyle name="Ввод  3 3 3 2 4" xfId="2332"/>
    <cellStyle name="Ввод  3 3 3 2 5" xfId="2202"/>
    <cellStyle name="Ввод  3 3 3 2 6" xfId="2816"/>
    <cellStyle name="Ввод  3 3 3 2 7" xfId="4665"/>
    <cellStyle name="Ввод  3 3 3 2 8" xfId="5009"/>
    <cellStyle name="Ввод  3 3 3 3" xfId="144"/>
    <cellStyle name="Ввод  3 3 3 3 2" xfId="903"/>
    <cellStyle name="Ввод  3 3 3 3 3" xfId="1559"/>
    <cellStyle name="Ввод  3 3 3 3 4" xfId="2331"/>
    <cellStyle name="Ввод  3 3 3 3 5" xfId="2203"/>
    <cellStyle name="Ввод  3 3 3 3 6" xfId="2815"/>
    <cellStyle name="Ввод  3 3 3 3 7" xfId="3807"/>
    <cellStyle name="Ввод  3 3 3 3 8" xfId="4555"/>
    <cellStyle name="Ввод  3 3 3 4" xfId="901"/>
    <cellStyle name="Ввод  3 3 3 5" xfId="1557"/>
    <cellStyle name="Ввод  3 3 3 6" xfId="2333"/>
    <cellStyle name="Ввод  3 3 3 7" xfId="2201"/>
    <cellStyle name="Ввод  3 3 3 8" xfId="2817"/>
    <cellStyle name="Ввод  3 3 3 9" xfId="3808"/>
    <cellStyle name="Ввод  3 3 4" xfId="145"/>
    <cellStyle name="Ввод  3 3 4 10" xfId="3658"/>
    <cellStyle name="Ввод  3 3 4 2" xfId="146"/>
    <cellStyle name="Ввод  3 3 4 2 2" xfId="905"/>
    <cellStyle name="Ввод  3 3 4 2 3" xfId="1561"/>
    <cellStyle name="Ввод  3 3 4 2 4" xfId="2329"/>
    <cellStyle name="Ввод  3 3 4 2 5" xfId="2205"/>
    <cellStyle name="Ввод  3 3 4 2 6" xfId="2813"/>
    <cellStyle name="Ввод  3 3 4 2 7" xfId="3913"/>
    <cellStyle name="Ввод  3 3 4 2 8" xfId="4585"/>
    <cellStyle name="Ввод  3 3 4 3" xfId="147"/>
    <cellStyle name="Ввод  3 3 4 3 2" xfId="906"/>
    <cellStyle name="Ввод  3 3 4 3 3" xfId="1562"/>
    <cellStyle name="Ввод  3 3 4 3 4" xfId="2328"/>
    <cellStyle name="Ввод  3 3 4 3 5" xfId="2206"/>
    <cellStyle name="Ввод  3 3 4 3 6" xfId="2812"/>
    <cellStyle name="Ввод  3 3 4 3 7" xfId="4135"/>
    <cellStyle name="Ввод  3 3 4 3 8" xfId="4643"/>
    <cellStyle name="Ввод  3 3 4 4" xfId="904"/>
    <cellStyle name="Ввод  3 3 4 5" xfId="1560"/>
    <cellStyle name="Ввод  3 3 4 6" xfId="2330"/>
    <cellStyle name="Ввод  3 3 4 7" xfId="2204"/>
    <cellStyle name="Ввод  3 3 4 8" xfId="2814"/>
    <cellStyle name="Ввод  3 3 4 9" xfId="3953"/>
    <cellStyle name="Ввод  3 3 5" xfId="148"/>
    <cellStyle name="Ввод  3 3 5 10" xfId="4436"/>
    <cellStyle name="Ввод  3 3 5 2" xfId="149"/>
    <cellStyle name="Ввод  3 3 5 2 2" xfId="908"/>
    <cellStyle name="Ввод  3 3 5 2 3" xfId="1564"/>
    <cellStyle name="Ввод  3 3 5 2 4" xfId="2326"/>
    <cellStyle name="Ввод  3 3 5 2 5" xfId="2208"/>
    <cellStyle name="Ввод  3 3 5 2 6" xfId="2811"/>
    <cellStyle name="Ввод  3 3 5 2 7" xfId="3912"/>
    <cellStyle name="Ввод  3 3 5 2 8" xfId="4439"/>
    <cellStyle name="Ввод  3 3 5 3" xfId="150"/>
    <cellStyle name="Ввод  3 3 5 3 2" xfId="909"/>
    <cellStyle name="Ввод  3 3 5 3 3" xfId="1565"/>
    <cellStyle name="Ввод  3 3 5 3 4" xfId="2325"/>
    <cellStyle name="Ввод  3 3 5 3 5" xfId="2209"/>
    <cellStyle name="Ввод  3 3 5 3 6" xfId="2309"/>
    <cellStyle name="Ввод  3 3 5 3 7" xfId="4136"/>
    <cellStyle name="Ввод  3 3 5 3 8" xfId="4446"/>
    <cellStyle name="Ввод  3 3 5 4" xfId="907"/>
    <cellStyle name="Ввод  3 3 5 5" xfId="1563"/>
    <cellStyle name="Ввод  3 3 5 6" xfId="2327"/>
    <cellStyle name="Ввод  3 3 5 7" xfId="2207"/>
    <cellStyle name="Ввод  3 3 5 8" xfId="2973"/>
    <cellStyle name="Ввод  3 3 5 9" xfId="3872"/>
    <cellStyle name="Ввод  3 3 6" xfId="151"/>
    <cellStyle name="Ввод  3 3 6 2" xfId="910"/>
    <cellStyle name="Ввод  3 3 6 3" xfId="1566"/>
    <cellStyle name="Ввод  3 3 6 4" xfId="2324"/>
    <cellStyle name="Ввод  3 3 6 5" xfId="2210"/>
    <cellStyle name="Ввод  3 3 6 6" xfId="2308"/>
    <cellStyle name="Ввод  3 3 6 7" xfId="3806"/>
    <cellStyle name="Ввод  3 3 6 8" xfId="4528"/>
    <cellStyle name="Ввод  3 3 7" xfId="897"/>
    <cellStyle name="Ввод  3 3 8" xfId="1553"/>
    <cellStyle name="Ввод  3 3 9" xfId="2337"/>
    <cellStyle name="Ввод  3 4" xfId="152"/>
    <cellStyle name="Ввод  3 4 10" xfId="2307"/>
    <cellStyle name="Ввод  3 4 11" xfId="4100"/>
    <cellStyle name="Ввод  3 4 12" xfId="4109"/>
    <cellStyle name="Ввод  3 4 2" xfId="153"/>
    <cellStyle name="Ввод  3 4 2 10" xfId="4434"/>
    <cellStyle name="Ввод  3 4 2 2" xfId="154"/>
    <cellStyle name="Ввод  3 4 2 2 2" xfId="913"/>
    <cellStyle name="Ввод  3 4 2 2 3" xfId="1569"/>
    <cellStyle name="Ввод  3 4 2 2 4" xfId="2321"/>
    <cellStyle name="Ввод  3 4 2 2 5" xfId="2213"/>
    <cellStyle name="Ввод  3 4 2 2 6" xfId="2305"/>
    <cellStyle name="Ввод  3 4 2 2 7" xfId="4137"/>
    <cellStyle name="Ввод  3 4 2 2 8" xfId="3513"/>
    <cellStyle name="Ввод  3 4 2 3" xfId="155"/>
    <cellStyle name="Ввод  3 4 2 3 2" xfId="914"/>
    <cellStyle name="Ввод  3 4 2 3 3" xfId="1570"/>
    <cellStyle name="Ввод  3 4 2 3 4" xfId="2320"/>
    <cellStyle name="Ввод  3 4 2 3 5" xfId="2214"/>
    <cellStyle name="Ввод  3 4 2 3 6" xfId="2304"/>
    <cellStyle name="Ввод  3 4 2 3 7" xfId="3931"/>
    <cellStyle name="Ввод  3 4 2 3 8" xfId="3963"/>
    <cellStyle name="Ввод  3 4 2 4" xfId="912"/>
    <cellStyle name="Ввод  3 4 2 5" xfId="1568"/>
    <cellStyle name="Ввод  3 4 2 6" xfId="2322"/>
    <cellStyle name="Ввод  3 4 2 7" xfId="2212"/>
    <cellStyle name="Ввод  3 4 2 8" xfId="2306"/>
    <cellStyle name="Ввод  3 4 2 9" xfId="4116"/>
    <cellStyle name="Ввод  3 4 3" xfId="156"/>
    <cellStyle name="Ввод  3 4 3 10" xfId="4554"/>
    <cellStyle name="Ввод  3 4 3 2" xfId="157"/>
    <cellStyle name="Ввод  3 4 3 2 2" xfId="916"/>
    <cellStyle name="Ввод  3 4 3 2 3" xfId="1572"/>
    <cellStyle name="Ввод  3 4 3 2 4" xfId="2318"/>
    <cellStyle name="Ввод  3 4 3 2 5" xfId="2216"/>
    <cellStyle name="Ввод  3 4 3 2 6" xfId="2302"/>
    <cellStyle name="Ввод  3 4 3 2 7" xfId="4138"/>
    <cellStyle name="Ввод  3 4 3 2 8" xfId="3657"/>
    <cellStyle name="Ввод  3 4 3 3" xfId="158"/>
    <cellStyle name="Ввод  3 4 3 3 2" xfId="917"/>
    <cellStyle name="Ввод  3 4 3 3 3" xfId="1573"/>
    <cellStyle name="Ввод  3 4 3 3 4" xfId="2317"/>
    <cellStyle name="Ввод  3 4 3 3 5" xfId="2217"/>
    <cellStyle name="Ввод  3 4 3 3 6" xfId="2301"/>
    <cellStyle name="Ввод  3 4 3 3 7" xfId="3782"/>
    <cellStyle name="Ввод  3 4 3 3 8" xfId="4433"/>
    <cellStyle name="Ввод  3 4 3 4" xfId="915"/>
    <cellStyle name="Ввод  3 4 3 5" xfId="1571"/>
    <cellStyle name="Ввод  3 4 3 6" xfId="2319"/>
    <cellStyle name="Ввод  3 4 3 7" xfId="2215"/>
    <cellStyle name="Ввод  3 4 3 8" xfId="2303"/>
    <cellStyle name="Ввод  3 4 3 9" xfId="3783"/>
    <cellStyle name="Ввод  3 4 4" xfId="159"/>
    <cellStyle name="Ввод  3 4 4 10" xfId="4110"/>
    <cellStyle name="Ввод  3 4 4 2" xfId="160"/>
    <cellStyle name="Ввод  3 4 4 2 2" xfId="919"/>
    <cellStyle name="Ввод  3 4 4 2 3" xfId="1575"/>
    <cellStyle name="Ввод  3 4 4 2 4" xfId="2315"/>
    <cellStyle name="Ввод  3 4 4 2 5" xfId="2219"/>
    <cellStyle name="Ввод  3 4 4 2 6" xfId="2299"/>
    <cellStyle name="Ввод  3 4 4 2 7" xfId="3911"/>
    <cellStyle name="Ввод  3 4 4 2 8" xfId="4660"/>
    <cellStyle name="Ввод  3 4 4 3" xfId="161"/>
    <cellStyle name="Ввод  3 4 4 3 2" xfId="920"/>
    <cellStyle name="Ввод  3 4 4 3 3" xfId="1576"/>
    <cellStyle name="Ввод  3 4 4 3 4" xfId="2314"/>
    <cellStyle name="Ввод  3 4 4 3 5" xfId="2220"/>
    <cellStyle name="Ввод  3 4 4 3 6" xfId="2298"/>
    <cellStyle name="Ввод  3 4 4 3 7" xfId="4139"/>
    <cellStyle name="Ввод  3 4 4 3 8" xfId="3512"/>
    <cellStyle name="Ввод  3 4 4 4" xfId="918"/>
    <cellStyle name="Ввод  3 4 4 5" xfId="1574"/>
    <cellStyle name="Ввод  3 4 4 6" xfId="2316"/>
    <cellStyle name="Ввод  3 4 4 7" xfId="2218"/>
    <cellStyle name="Ввод  3 4 4 8" xfId="2300"/>
    <cellStyle name="Ввод  3 4 4 9" xfId="3930"/>
    <cellStyle name="Ввод  3 4 5" xfId="162"/>
    <cellStyle name="Ввод  3 4 5 2" xfId="921"/>
    <cellStyle name="Ввод  3 4 5 3" xfId="1577"/>
    <cellStyle name="Ввод  3 4 5 4" xfId="2313"/>
    <cellStyle name="Ввод  3 4 5 5" xfId="2221"/>
    <cellStyle name="Ввод  3 4 5 6" xfId="2297"/>
    <cellStyle name="Ввод  3 4 5 7" xfId="4140"/>
    <cellStyle name="Ввод  3 4 5 8" xfId="4520"/>
    <cellStyle name="Ввод  3 4 6" xfId="911"/>
    <cellStyle name="Ввод  3 4 7" xfId="1567"/>
    <cellStyle name="Ввод  3 4 8" xfId="2323"/>
    <cellStyle name="Ввод  3 4 9" xfId="2211"/>
    <cellStyle name="Ввод  3 5" xfId="163"/>
    <cellStyle name="Ввод  3 5 10" xfId="3966"/>
    <cellStyle name="Ввод  3 5 2" xfId="164"/>
    <cellStyle name="Ввод  3 5 2 2" xfId="923"/>
    <cellStyle name="Ввод  3 5 2 3" xfId="1579"/>
    <cellStyle name="Ввод  3 5 2 4" xfId="2311"/>
    <cellStyle name="Ввод  3 5 2 5" xfId="2223"/>
    <cellStyle name="Ввод  3 5 2 6" xfId="2295"/>
    <cellStyle name="Ввод  3 5 2 7" xfId="4142"/>
    <cellStyle name="Ввод  3 5 2 8" xfId="3511"/>
    <cellStyle name="Ввод  3 5 3" xfId="165"/>
    <cellStyle name="Ввод  3 5 3 2" xfId="924"/>
    <cellStyle name="Ввод  3 5 3 3" xfId="1580"/>
    <cellStyle name="Ввод  3 5 3 4" xfId="2310"/>
    <cellStyle name="Ввод  3 5 3 5" xfId="2224"/>
    <cellStyle name="Ввод  3 5 3 6" xfId="2294"/>
    <cellStyle name="Ввод  3 5 3 7" xfId="4143"/>
    <cellStyle name="Ввод  3 5 3 8" xfId="4496"/>
    <cellStyle name="Ввод  3 5 4" xfId="922"/>
    <cellStyle name="Ввод  3 5 5" xfId="1578"/>
    <cellStyle name="Ввод  3 5 6" xfId="2312"/>
    <cellStyle name="Ввод  3 5 7" xfId="2222"/>
    <cellStyle name="Ввод  3 5 8" xfId="2296"/>
    <cellStyle name="Ввод  3 5 9" xfId="4141"/>
    <cellStyle name="Ввод  3 6" xfId="867"/>
    <cellStyle name="Ввод  3 7" xfId="1523"/>
    <cellStyle name="Ввод  3 8" xfId="2964"/>
    <cellStyle name="Ввод  3 9" xfId="2998"/>
    <cellStyle name="Вывод 2" xfId="166"/>
    <cellStyle name="Вывод 2 2" xfId="167"/>
    <cellStyle name="Вывод 2 2 2" xfId="168"/>
    <cellStyle name="Вывод 2 2 2 10" xfId="4503"/>
    <cellStyle name="Вывод 2 2 2 2" xfId="169"/>
    <cellStyle name="Вывод 2 2 2 2 2" xfId="170"/>
    <cellStyle name="Вывод 2 2 2 2 2 2" xfId="929"/>
    <cellStyle name="Вывод 2 2 2 2 2 3" xfId="2289"/>
    <cellStyle name="Вывод 2 2 2 2 2 4" xfId="3490"/>
    <cellStyle name="Вывод 2 2 2 2 2 5" xfId="4553"/>
    <cellStyle name="Вывод 2 2 2 2 3" xfId="171"/>
    <cellStyle name="Вывод 2 2 2 2 3 2" xfId="930"/>
    <cellStyle name="Вывод 2 2 2 2 3 3" xfId="2288"/>
    <cellStyle name="Вывод 2 2 2 2 3 4" xfId="4145"/>
    <cellStyle name="Вывод 2 2 2 2 3 5" xfId="3964"/>
    <cellStyle name="Вывод 2 2 2 2 4" xfId="928"/>
    <cellStyle name="Вывод 2 2 2 2 5" xfId="2290"/>
    <cellStyle name="Вывод 2 2 2 2 6" xfId="3910"/>
    <cellStyle name="Вывод 2 2 2 2 7" xfId="4645"/>
    <cellStyle name="Вывод 2 2 2 3" xfId="172"/>
    <cellStyle name="Вывод 2 2 2 3 2" xfId="173"/>
    <cellStyle name="Вывод 2 2 2 3 2 2" xfId="932"/>
    <cellStyle name="Вывод 2 2 2 3 2 3" xfId="2286"/>
    <cellStyle name="Вывод 2 2 2 3 2 4" xfId="4147"/>
    <cellStyle name="Вывод 2 2 2 3 2 5" xfId="4115"/>
    <cellStyle name="Вывод 2 2 2 3 3" xfId="174"/>
    <cellStyle name="Вывод 2 2 2 3 3 2" xfId="933"/>
    <cellStyle name="Вывод 2 2 2 3 3 3" xfId="2285"/>
    <cellStyle name="Вывод 2 2 2 3 3 4" xfId="4148"/>
    <cellStyle name="Вывод 2 2 2 3 3 5" xfId="4444"/>
    <cellStyle name="Вывод 2 2 2 3 4" xfId="931"/>
    <cellStyle name="Вывод 2 2 2 3 5" xfId="2287"/>
    <cellStyle name="Вывод 2 2 2 3 6" xfId="4146"/>
    <cellStyle name="Вывод 2 2 2 3 7" xfId="4514"/>
    <cellStyle name="Вывод 2 2 2 4" xfId="175"/>
    <cellStyle name="Вывод 2 2 2 4 2" xfId="176"/>
    <cellStyle name="Вывод 2 2 2 4 2 2" xfId="935"/>
    <cellStyle name="Вывод 2 2 2 4 2 3" xfId="2283"/>
    <cellStyle name="Вывод 2 2 2 4 2 4" xfId="4150"/>
    <cellStyle name="Вывод 2 2 2 4 2 5" xfId="3965"/>
    <cellStyle name="Вывод 2 2 2 4 3" xfId="177"/>
    <cellStyle name="Вывод 2 2 2 4 3 2" xfId="936"/>
    <cellStyle name="Вывод 2 2 2 4 3 3" xfId="2282"/>
    <cellStyle name="Вывод 2 2 2 4 3 4" xfId="3491"/>
    <cellStyle name="Вывод 2 2 2 4 3 5" xfId="4577"/>
    <cellStyle name="Вывод 2 2 2 4 4" xfId="934"/>
    <cellStyle name="Вывод 2 2 2 4 5" xfId="2284"/>
    <cellStyle name="Вывод 2 2 2 4 6" xfId="4149"/>
    <cellStyle name="Вывод 2 2 2 4 7" xfId="3656"/>
    <cellStyle name="Вывод 2 2 2 5" xfId="178"/>
    <cellStyle name="Вывод 2 2 2 5 2" xfId="179"/>
    <cellStyle name="Вывод 2 2 2 5 2 2" xfId="938"/>
    <cellStyle name="Вывод 2 2 2 5 2 3" xfId="2280"/>
    <cellStyle name="Вывод 2 2 2 5 2 4" xfId="4151"/>
    <cellStyle name="Вывод 2 2 2 5 2 5" xfId="3510"/>
    <cellStyle name="Вывод 2 2 2 5 3" xfId="180"/>
    <cellStyle name="Вывод 2 2 2 5 3 2" xfId="939"/>
    <cellStyle name="Вывод 2 2 2 5 3 3" xfId="2279"/>
    <cellStyle name="Вывод 2 2 2 5 3 4" xfId="4152"/>
    <cellStyle name="Вывод 2 2 2 5 3 5" xfId="3655"/>
    <cellStyle name="Вывод 2 2 2 5 4" xfId="937"/>
    <cellStyle name="Вывод 2 2 2 5 5" xfId="2281"/>
    <cellStyle name="Вывод 2 2 2 5 6" xfId="3909"/>
    <cellStyle name="Вывод 2 2 2 5 7" xfId="4522"/>
    <cellStyle name="Вывод 2 2 2 6" xfId="181"/>
    <cellStyle name="Вывод 2 2 2 6 2" xfId="940"/>
    <cellStyle name="Вывод 2 2 2 6 3" xfId="2278"/>
    <cellStyle name="Вывод 2 2 2 6 4" xfId="3924"/>
    <cellStyle name="Вывод 2 2 2 6 5" xfId="4511"/>
    <cellStyle name="Вывод 2 2 2 7" xfId="927"/>
    <cellStyle name="Вывод 2 2 2 8" xfId="2291"/>
    <cellStyle name="Вывод 2 2 2 9" xfId="4098"/>
    <cellStyle name="Вывод 2 2 3" xfId="182"/>
    <cellStyle name="Вывод 2 2 3 2" xfId="183"/>
    <cellStyle name="Вывод 2 2 3 2 2" xfId="184"/>
    <cellStyle name="Вывод 2 2 3 2 2 2" xfId="943"/>
    <cellStyle name="Вывод 2 2 3 2 2 3" xfId="2275"/>
    <cellStyle name="Вывод 2 2 3 2 2 4" xfId="3492"/>
    <cellStyle name="Вывод 2 2 3 2 2 5" xfId="4518"/>
    <cellStyle name="Вывод 2 2 3 2 3" xfId="185"/>
    <cellStyle name="Вывод 2 2 3 2 3 2" xfId="944"/>
    <cellStyle name="Вывод 2 2 3 2 3 3" xfId="2274"/>
    <cellStyle name="Вывод 2 2 3 2 3 4" xfId="3907"/>
    <cellStyle name="Вывод 2 2 3 2 3 5" xfId="4507"/>
    <cellStyle name="Вывод 2 2 3 2 4" xfId="942"/>
    <cellStyle name="Вывод 2 2 3 2 5" xfId="2276"/>
    <cellStyle name="Вывод 2 2 3 2 6" xfId="4153"/>
    <cellStyle name="Вывод 2 2 3 2 7" xfId="4630"/>
    <cellStyle name="Вывод 2 2 3 3" xfId="186"/>
    <cellStyle name="Вывод 2 2 3 3 2" xfId="187"/>
    <cellStyle name="Вывод 2 2 3 3 2 2" xfId="946"/>
    <cellStyle name="Вывод 2 2 3 3 2 3" xfId="2630"/>
    <cellStyle name="Вывод 2 2 3 3 2 4" xfId="3906"/>
    <cellStyle name="Вывод 2 2 3 3 2 5" xfId="4532"/>
    <cellStyle name="Вывод 2 2 3 3 3" xfId="188"/>
    <cellStyle name="Вывод 2 2 3 3 3 2" xfId="947"/>
    <cellStyle name="Вывод 2 2 3 3 3 3" xfId="2272"/>
    <cellStyle name="Вывод 2 2 3 3 3 4" xfId="4155"/>
    <cellStyle name="Вывод 2 2 3 3 3 5" xfId="4513"/>
    <cellStyle name="Вывод 2 2 3 3 4" xfId="945"/>
    <cellStyle name="Вывод 2 2 3 3 5" xfId="2273"/>
    <cellStyle name="Вывод 2 2 3 3 6" xfId="4154"/>
    <cellStyle name="Вывод 2 2 3 3 7" xfId="3509"/>
    <cellStyle name="Вывод 2 2 3 4" xfId="189"/>
    <cellStyle name="Вывод 2 2 3 4 2" xfId="190"/>
    <cellStyle name="Вывод 2 2 3 4 2 2" xfId="949"/>
    <cellStyle name="Вывод 2 2 3 4 2 3" xfId="2604"/>
    <cellStyle name="Вывод 2 2 3 4 2 4" xfId="4157"/>
    <cellStyle name="Вывод 2 2 3 4 2 5" xfId="4550"/>
    <cellStyle name="Вывод 2 2 3 4 3" xfId="191"/>
    <cellStyle name="Вывод 2 2 3 4 3 2" xfId="950"/>
    <cellStyle name="Вывод 2 2 3 4 3 3" xfId="2270"/>
    <cellStyle name="Вывод 2 2 3 4 3 4" xfId="3493"/>
    <cellStyle name="Вывод 2 2 3 4 3 5" xfId="4502"/>
    <cellStyle name="Вывод 2 2 3 4 4" xfId="948"/>
    <cellStyle name="Вывод 2 2 3 4 5" xfId="2271"/>
    <cellStyle name="Вывод 2 2 3 4 6" xfId="4156"/>
    <cellStyle name="Вывод 2 2 3 4 7" xfId="4631"/>
    <cellStyle name="Вывод 2 2 3 5" xfId="192"/>
    <cellStyle name="Вывод 2 2 3 5 2" xfId="951"/>
    <cellStyle name="Вывод 2 2 3 5 3" xfId="2269"/>
    <cellStyle name="Вывод 2 2 3 5 4" xfId="3968"/>
    <cellStyle name="Вывод 2 2 3 5 5" xfId="3508"/>
    <cellStyle name="Вывод 2 2 3 6" xfId="941"/>
    <cellStyle name="Вывод 2 2 3 7" xfId="2277"/>
    <cellStyle name="Вывод 2 2 3 8" xfId="3908"/>
    <cellStyle name="Вывод 2 2 3 9" xfId="4563"/>
    <cellStyle name="Вывод 2 2 4" xfId="193"/>
    <cellStyle name="Вывод 2 2 4 2" xfId="194"/>
    <cellStyle name="Вывод 2 2 4 2 2" xfId="953"/>
    <cellStyle name="Вывод 2 2 4 2 3" xfId="2267"/>
    <cellStyle name="Вывод 2 2 4 2 4" xfId="3871"/>
    <cellStyle name="Вывод 2 2 4 2 5" xfId="4435"/>
    <cellStyle name="Вывод 2 2 4 3" xfId="195"/>
    <cellStyle name="Вывод 2 2 4 3 2" xfId="954"/>
    <cellStyle name="Вывод 2 2 4 3 3" xfId="2266"/>
    <cellStyle name="Вывод 2 2 4 3 4" xfId="3494"/>
    <cellStyle name="Вывод 2 2 4 3 5" xfId="4561"/>
    <cellStyle name="Вывод 2 2 4 4" xfId="952"/>
    <cellStyle name="Вывод 2 2 4 5" xfId="2268"/>
    <cellStyle name="Вывод 2 2 4 6" xfId="4158"/>
    <cellStyle name="Вывод 2 2 4 7" xfId="4512"/>
    <cellStyle name="Вывод 2 2 5" xfId="926"/>
    <cellStyle name="Вывод 2 2 6" xfId="2292"/>
    <cellStyle name="Вывод 2 2 7" xfId="4144"/>
    <cellStyle name="Вывод 2 2 8" xfId="4445"/>
    <cellStyle name="Вывод 2 3" xfId="196"/>
    <cellStyle name="Вывод 2 3 10" xfId="3507"/>
    <cellStyle name="Вывод 2 3 2" xfId="197"/>
    <cellStyle name="Вывод 2 3 2 2" xfId="198"/>
    <cellStyle name="Вывод 2 3 2 2 2" xfId="957"/>
    <cellStyle name="Вывод 2 3 2 2 3" xfId="2263"/>
    <cellStyle name="Вывод 2 3 2 2 4" xfId="3905"/>
    <cellStyle name="Вывод 2 3 2 2 5" xfId="4506"/>
    <cellStyle name="Вывод 2 3 2 3" xfId="199"/>
    <cellStyle name="Вывод 2 3 2 3 2" xfId="958"/>
    <cellStyle name="Вывод 2 3 2 3 3" xfId="2262"/>
    <cellStyle name="Вывод 2 3 2 3 4" xfId="3495"/>
    <cellStyle name="Вывод 2 3 2 3 5" xfId="4527"/>
    <cellStyle name="Вывод 2 3 2 4" xfId="956"/>
    <cellStyle name="Вывод 2 3 2 5" xfId="2264"/>
    <cellStyle name="Вывод 2 3 2 6" xfId="3652"/>
    <cellStyle name="Вывод 2 3 2 7" xfId="4501"/>
    <cellStyle name="Вывод 2 3 3" xfId="200"/>
    <cellStyle name="Вывод 2 3 3 2" xfId="201"/>
    <cellStyle name="Вывод 2 3 3 2 2" xfId="960"/>
    <cellStyle name="Вывод 2 3 3 2 3" xfId="2260"/>
    <cellStyle name="Вывод 2 3 3 2 4" xfId="3904"/>
    <cellStyle name="Вывод 2 3 3 2 5" xfId="4557"/>
    <cellStyle name="Вывод 2 3 3 3" xfId="202"/>
    <cellStyle name="Вывод 2 3 3 3 2" xfId="961"/>
    <cellStyle name="Вывод 2 3 3 3 3" xfId="2259"/>
    <cellStyle name="Вывод 2 3 3 3 4" xfId="4159"/>
    <cellStyle name="Вывод 2 3 3 3 5" xfId="3506"/>
    <cellStyle name="Вывод 2 3 3 4" xfId="959"/>
    <cellStyle name="Вывод 2 3 3 5" xfId="2261"/>
    <cellStyle name="Вывод 2 3 3 6" xfId="4104"/>
    <cellStyle name="Вывод 2 3 3 7" xfId="4632"/>
    <cellStyle name="Вывод 2 3 4" xfId="203"/>
    <cellStyle name="Вывод 2 3 4 2" xfId="204"/>
    <cellStyle name="Вывод 2 3 4 2 2" xfId="963"/>
    <cellStyle name="Вывод 2 3 4 2 3" xfId="2257"/>
    <cellStyle name="Вывод 2 3 4 2 4" xfId="4582"/>
    <cellStyle name="Вывод 2 3 4 2 5" xfId="4633"/>
    <cellStyle name="Вывод 2 3 4 3" xfId="205"/>
    <cellStyle name="Вывод 2 3 4 3 2" xfId="964"/>
    <cellStyle name="Вывод 2 3 4 3 3" xfId="2256"/>
    <cellStyle name="Вывод 2 3 4 3 4" xfId="4160"/>
    <cellStyle name="Вывод 2 3 4 3 5" xfId="3505"/>
    <cellStyle name="Вывод 2 3 4 4" xfId="962"/>
    <cellStyle name="Вывод 2 3 4 5" xfId="2258"/>
    <cellStyle name="Вывод 2 3 4 6" xfId="3903"/>
    <cellStyle name="Вывод 2 3 4 7" xfId="4584"/>
    <cellStyle name="Вывод 2 3 5" xfId="206"/>
    <cellStyle name="Вывод 2 3 5 2" xfId="207"/>
    <cellStyle name="Вывод 2 3 5 2 2" xfId="966"/>
    <cellStyle name="Вывод 2 3 5 2 3" xfId="2254"/>
    <cellStyle name="Вывод 2 3 5 2 4" xfId="3929"/>
    <cellStyle name="Вывод 2 3 5 2 5" xfId="3504"/>
    <cellStyle name="Вывод 2 3 5 3" xfId="208"/>
    <cellStyle name="Вывод 2 3 5 3 2" xfId="967"/>
    <cellStyle name="Вывод 2 3 5 3 3" xfId="2253"/>
    <cellStyle name="Вывод 2 3 5 3 4" xfId="3497"/>
    <cellStyle name="Вывод 2 3 5 3 5" xfId="4432"/>
    <cellStyle name="Вывод 2 3 5 4" xfId="965"/>
    <cellStyle name="Вывод 2 3 5 5" xfId="2255"/>
    <cellStyle name="Вывод 2 3 5 6" xfId="3496"/>
    <cellStyle name="Вывод 2 3 5 7" xfId="4500"/>
    <cellStyle name="Вывод 2 3 6" xfId="209"/>
    <cellStyle name="Вывод 2 3 6 2" xfId="968"/>
    <cellStyle name="Вывод 2 3 6 3" xfId="2252"/>
    <cellStyle name="Вывод 2 3 6 4" xfId="4161"/>
    <cellStyle name="Вывод 2 3 6 5" xfId="4640"/>
    <cellStyle name="Вывод 2 3 7" xfId="955"/>
    <cellStyle name="Вывод 2 3 8" xfId="2265"/>
    <cellStyle name="Вывод 2 3 9" xfId="4606"/>
    <cellStyle name="Вывод 2 4" xfId="210"/>
    <cellStyle name="Вывод 2 4 2" xfId="211"/>
    <cellStyle name="Вывод 2 4 2 2" xfId="212"/>
    <cellStyle name="Вывод 2 4 2 2 2" xfId="971"/>
    <cellStyle name="Вывод 2 4 2 2 3" xfId="2249"/>
    <cellStyle name="Вывод 2 4 2 2 4" xfId="4162"/>
    <cellStyle name="Вывод 2 4 2 2 5" xfId="3669"/>
    <cellStyle name="Вывод 2 4 2 3" xfId="213"/>
    <cellStyle name="Вывод 2 4 2 3 2" xfId="972"/>
    <cellStyle name="Вывод 2 4 2 3 3" xfId="2248"/>
    <cellStyle name="Вывод 2 4 2 3 4" xfId="4163"/>
    <cellStyle name="Вывод 2 4 2 3 5" xfId="3502"/>
    <cellStyle name="Вывод 2 4 2 4" xfId="970"/>
    <cellStyle name="Вывод 2 4 2 5" xfId="2250"/>
    <cellStyle name="Вывод 2 4 2 6" xfId="4558"/>
    <cellStyle name="Вывод 2 4 2 7" xfId="3503"/>
    <cellStyle name="Вывод 2 4 3" xfId="214"/>
    <cellStyle name="Вывод 2 4 3 2" xfId="215"/>
    <cellStyle name="Вывод 2 4 3 2 2" xfId="974"/>
    <cellStyle name="Вывод 2 4 3 2 3" xfId="2246"/>
    <cellStyle name="Вывод 2 4 3 2 4" xfId="4165"/>
    <cellStyle name="Вывод 2 4 3 2 5" xfId="3654"/>
    <cellStyle name="Вывод 2 4 3 3" xfId="216"/>
    <cellStyle name="Вывод 2 4 3 3 2" xfId="975"/>
    <cellStyle name="Вывод 2 4 3 3 3" xfId="2245"/>
    <cellStyle name="Вывод 2 4 3 3 4" xfId="4166"/>
    <cellStyle name="Вывод 2 4 3 3 5" xfId="4635"/>
    <cellStyle name="Вывод 2 4 3 4" xfId="973"/>
    <cellStyle name="Вывод 2 4 3 5" xfId="2247"/>
    <cellStyle name="Вывод 2 4 3 6" xfId="4164"/>
    <cellStyle name="Вывод 2 4 3 7" xfId="4634"/>
    <cellStyle name="Вывод 2 4 4" xfId="217"/>
    <cellStyle name="Вывод 2 4 4 2" xfId="218"/>
    <cellStyle name="Вывод 2 4 4 2 2" xfId="977"/>
    <cellStyle name="Вывод 2 4 4 2 3" xfId="2243"/>
    <cellStyle name="Вывод 2 4 4 2 4" xfId="4168"/>
    <cellStyle name="Вывод 2 4 4 2 5" xfId="4636"/>
    <cellStyle name="Вывод 2 4 4 3" xfId="219"/>
    <cellStyle name="Вывод 2 4 4 3 2" xfId="978"/>
    <cellStyle name="Вывод 2 4 4 3 3" xfId="2242"/>
    <cellStyle name="Вывод 2 4 4 3 4" xfId="4169"/>
    <cellStyle name="Вывод 2 4 4 3 5" xfId="3653"/>
    <cellStyle name="Вывод 2 4 4 4" xfId="976"/>
    <cellStyle name="Вывод 2 4 4 5" xfId="2244"/>
    <cellStyle name="Вывод 2 4 4 6" xfId="4167"/>
    <cellStyle name="Вывод 2 4 4 7" xfId="3501"/>
    <cellStyle name="Вывод 2 4 5" xfId="220"/>
    <cellStyle name="Вывод 2 4 5 2" xfId="979"/>
    <cellStyle name="Вывод 2 4 5 3" xfId="2241"/>
    <cellStyle name="Вывод 2 4 5 4" xfId="4170"/>
    <cellStyle name="Вывод 2 4 5 5" xfId="4641"/>
    <cellStyle name="Вывод 2 4 6" xfId="969"/>
    <cellStyle name="Вывод 2 4 7" xfId="2251"/>
    <cellStyle name="Вывод 2 4 8" xfId="3498"/>
    <cellStyle name="Вывод 2 4 9" xfId="4526"/>
    <cellStyle name="Вывод 2 5" xfId="221"/>
    <cellStyle name="Вывод 2 5 2" xfId="222"/>
    <cellStyle name="Вывод 2 5 2 2" xfId="981"/>
    <cellStyle name="Вывод 2 5 2 3" xfId="2239"/>
    <cellStyle name="Вывод 2 5 2 4" xfId="4172"/>
    <cellStyle name="Вывод 2 5 2 5" xfId="4637"/>
    <cellStyle name="Вывод 2 5 3" xfId="223"/>
    <cellStyle name="Вывод 2 5 3 2" xfId="982"/>
    <cellStyle name="Вывод 2 5 3 3" xfId="2238"/>
    <cellStyle name="Вывод 2 5 3 4" xfId="4173"/>
    <cellStyle name="Вывод 2 5 3 5" xfId="4666"/>
    <cellStyle name="Вывод 2 5 4" xfId="980"/>
    <cellStyle name="Вывод 2 5 5" xfId="2240"/>
    <cellStyle name="Вывод 2 5 6" xfId="4171"/>
    <cellStyle name="Вывод 2 5 7" xfId="3500"/>
    <cellStyle name="Вывод 2 6" xfId="925"/>
    <cellStyle name="Вывод 2 7" xfId="2293"/>
    <cellStyle name="Вывод 2 8" xfId="3664"/>
    <cellStyle name="Вывод 2 9" xfId="4437"/>
    <cellStyle name="Вывод 3" xfId="224"/>
    <cellStyle name="Вывод 3 2" xfId="225"/>
    <cellStyle name="Вывод 3 2 2" xfId="226"/>
    <cellStyle name="Вывод 3 2 2 10" xfId="4669"/>
    <cellStyle name="Вывод 3 2 2 2" xfId="227"/>
    <cellStyle name="Вывод 3 2 2 2 2" xfId="228"/>
    <cellStyle name="Вывод 3 2 2 2 2 2" xfId="987"/>
    <cellStyle name="Вывод 3 2 2 2 2 3" xfId="2233"/>
    <cellStyle name="Вывод 3 2 2 2 2 4" xfId="4178"/>
    <cellStyle name="Вывод 3 2 2 2 2 5" xfId="4671"/>
    <cellStyle name="Вывод 3 2 2 2 3" xfId="229"/>
    <cellStyle name="Вывод 3 2 2 2 3 2" xfId="988"/>
    <cellStyle name="Вывод 3 2 2 2 3 3" xfId="2232"/>
    <cellStyle name="Вывод 3 2 2 2 3 4" xfId="4179"/>
    <cellStyle name="Вывод 3 2 2 2 3 5" xfId="4672"/>
    <cellStyle name="Вывод 3 2 2 2 4" xfId="986"/>
    <cellStyle name="Вывод 3 2 2 2 5" xfId="2234"/>
    <cellStyle name="Вывод 3 2 2 2 6" xfId="4177"/>
    <cellStyle name="Вывод 3 2 2 2 7" xfId="4670"/>
    <cellStyle name="Вывод 3 2 2 3" xfId="230"/>
    <cellStyle name="Вывод 3 2 2 3 2" xfId="231"/>
    <cellStyle name="Вывод 3 2 2 3 2 2" xfId="990"/>
    <cellStyle name="Вывод 3 2 2 3 2 3" xfId="2230"/>
    <cellStyle name="Вывод 3 2 2 3 2 4" xfId="4181"/>
    <cellStyle name="Вывод 3 2 2 3 2 5" xfId="4673"/>
    <cellStyle name="Вывод 3 2 2 3 3" xfId="232"/>
    <cellStyle name="Вывод 3 2 2 3 3 2" xfId="991"/>
    <cellStyle name="Вывод 3 2 2 3 3 3" xfId="2229"/>
    <cellStyle name="Вывод 3 2 2 3 3 4" xfId="4182"/>
    <cellStyle name="Вывод 3 2 2 3 3 5" xfId="4991"/>
    <cellStyle name="Вывод 3 2 2 3 4" xfId="989"/>
    <cellStyle name="Вывод 3 2 2 3 5" xfId="2231"/>
    <cellStyle name="Вывод 3 2 2 3 6" xfId="4180"/>
    <cellStyle name="Вывод 3 2 2 3 7" xfId="4443"/>
    <cellStyle name="Вывод 3 2 2 4" xfId="233"/>
    <cellStyle name="Вывод 3 2 2 4 2" xfId="234"/>
    <cellStyle name="Вывод 3 2 2 4 2 2" xfId="993"/>
    <cellStyle name="Вывод 3 2 2 4 2 3" xfId="2227"/>
    <cellStyle name="Вывод 3 2 2 4 2 4" xfId="4183"/>
    <cellStyle name="Вывод 3 2 2 4 2 5" xfId="4674"/>
    <cellStyle name="Вывод 3 2 2 4 3" xfId="235"/>
    <cellStyle name="Вывод 3 2 2 4 3 2" xfId="994"/>
    <cellStyle name="Вывод 3 2 2 4 3 3" xfId="2226"/>
    <cellStyle name="Вывод 3 2 2 4 3 4" xfId="4551"/>
    <cellStyle name="Вывод 3 2 2 4 3 5" xfId="4975"/>
    <cellStyle name="Вывод 3 2 2 4 4" xfId="992"/>
    <cellStyle name="Вывод 3 2 2 4 5" xfId="2228"/>
    <cellStyle name="Вывод 3 2 2 4 6" xfId="3902"/>
    <cellStyle name="Вывод 3 2 2 4 7" xfId="4556"/>
    <cellStyle name="Вывод 3 2 2 5" xfId="236"/>
    <cellStyle name="Вывод 3 2 2 5 2" xfId="237"/>
    <cellStyle name="Вывод 3 2 2 5 2 2" xfId="996"/>
    <cellStyle name="Вывод 3 2 2 5 2 3" xfId="3045"/>
    <cellStyle name="Вывод 3 2 2 5 2 4" xfId="4638"/>
    <cellStyle name="Вывод 3 2 2 5 2 5" xfId="4560"/>
    <cellStyle name="Вывод 3 2 2 5 3" xfId="238"/>
    <cellStyle name="Вывод 3 2 2 5 3 2" xfId="997"/>
    <cellStyle name="Вывод 3 2 2 5 3 3" xfId="3227"/>
    <cellStyle name="Вывод 3 2 2 5 3 4" xfId="4185"/>
    <cellStyle name="Вывод 3 2 2 5 3 5" xfId="4676"/>
    <cellStyle name="Вывод 3 2 2 5 4" xfId="995"/>
    <cellStyle name="Вывод 3 2 2 5 5" xfId="2225"/>
    <cellStyle name="Вывод 3 2 2 5 6" xfId="4184"/>
    <cellStyle name="Вывод 3 2 2 5 7" xfId="4675"/>
    <cellStyle name="Вывод 3 2 2 6" xfId="239"/>
    <cellStyle name="Вывод 3 2 2 6 2" xfId="998"/>
    <cellStyle name="Вывод 3 2 2 6 3" xfId="3046"/>
    <cellStyle name="Вывод 3 2 2 6 4" xfId="4523"/>
    <cellStyle name="Вывод 3 2 2 6 5" xfId="4963"/>
    <cellStyle name="Вывод 3 2 2 7" xfId="985"/>
    <cellStyle name="Вывод 3 2 2 8" xfId="2235"/>
    <cellStyle name="Вывод 3 2 2 9" xfId="4176"/>
    <cellStyle name="Вывод 3 2 3" xfId="240"/>
    <cellStyle name="Вывод 3 2 3 2" xfId="241"/>
    <cellStyle name="Вывод 3 2 3 2 2" xfId="242"/>
    <cellStyle name="Вывод 3 2 3 2 2 2" xfId="1001"/>
    <cellStyle name="Вывод 3 2 3 2 2 3" xfId="3049"/>
    <cellStyle name="Вывод 3 2 3 2 2 4" xfId="4188"/>
    <cellStyle name="Вывод 3 2 3 2 2 5" xfId="4679"/>
    <cellStyle name="Вывод 3 2 3 2 3" xfId="243"/>
    <cellStyle name="Вывод 3 2 3 2 3 2" xfId="1002"/>
    <cellStyle name="Вывод 3 2 3 2 3 3" xfId="3050"/>
    <cellStyle name="Вывод 3 2 3 2 3 4" xfId="4189"/>
    <cellStyle name="Вывод 3 2 3 2 3 5" xfId="4680"/>
    <cellStyle name="Вывод 3 2 3 2 4" xfId="1000"/>
    <cellStyle name="Вывод 3 2 3 2 5" xfId="3048"/>
    <cellStyle name="Вывод 3 2 3 2 6" xfId="4187"/>
    <cellStyle name="Вывод 3 2 3 2 7" xfId="4678"/>
    <cellStyle name="Вывод 3 2 3 3" xfId="244"/>
    <cellStyle name="Вывод 3 2 3 3 2" xfId="245"/>
    <cellStyle name="Вывод 3 2 3 3 2 2" xfId="1004"/>
    <cellStyle name="Вывод 3 2 3 3 2 3" xfId="3052"/>
    <cellStyle name="Вывод 3 2 3 3 2 4" xfId="4191"/>
    <cellStyle name="Вывод 3 2 3 3 2 5" xfId="4682"/>
    <cellStyle name="Вывод 3 2 3 3 3" xfId="246"/>
    <cellStyle name="Вывод 3 2 3 3 3 2" xfId="1005"/>
    <cellStyle name="Вывод 3 2 3 3 3 3" xfId="3213"/>
    <cellStyle name="Вывод 3 2 3 3 3 4" xfId="4192"/>
    <cellStyle name="Вывод 3 2 3 3 3 5" xfId="4683"/>
    <cellStyle name="Вывод 3 2 3 3 4" xfId="1003"/>
    <cellStyle name="Вывод 3 2 3 3 5" xfId="3051"/>
    <cellStyle name="Вывод 3 2 3 3 6" xfId="4190"/>
    <cellStyle name="Вывод 3 2 3 3 7" xfId="4681"/>
    <cellStyle name="Вывод 3 2 3 4" xfId="247"/>
    <cellStyle name="Вывод 3 2 3 4 2" xfId="248"/>
    <cellStyle name="Вывод 3 2 3 4 2 2" xfId="1007"/>
    <cellStyle name="Вывод 3 2 3 4 2 3" xfId="3214"/>
    <cellStyle name="Вывод 3 2 3 4 2 4" xfId="4194"/>
    <cellStyle name="Вывод 3 2 3 4 2 5" xfId="4685"/>
    <cellStyle name="Вывод 3 2 3 4 3" xfId="249"/>
    <cellStyle name="Вывод 3 2 3 4 3 2" xfId="1008"/>
    <cellStyle name="Вывод 3 2 3 4 3 3" xfId="3054"/>
    <cellStyle name="Вывод 3 2 3 4 3 4" xfId="4195"/>
    <cellStyle name="Вывод 3 2 3 4 3 5" xfId="4686"/>
    <cellStyle name="Вывод 3 2 3 4 4" xfId="1006"/>
    <cellStyle name="Вывод 3 2 3 4 5" xfId="3053"/>
    <cellStyle name="Вывод 3 2 3 4 6" xfId="4193"/>
    <cellStyle name="Вывод 3 2 3 4 7" xfId="4684"/>
    <cellStyle name="Вывод 3 2 3 5" xfId="250"/>
    <cellStyle name="Вывод 3 2 3 5 2" xfId="1009"/>
    <cellStyle name="Вывод 3 2 3 5 3" xfId="3055"/>
    <cellStyle name="Вывод 3 2 3 5 4" xfId="4196"/>
    <cellStyle name="Вывод 3 2 3 5 5" xfId="4687"/>
    <cellStyle name="Вывод 3 2 3 6" xfId="999"/>
    <cellStyle name="Вывод 3 2 3 7" xfId="3047"/>
    <cellStyle name="Вывод 3 2 3 8" xfId="4186"/>
    <cellStyle name="Вывод 3 2 3 9" xfId="4677"/>
    <cellStyle name="Вывод 3 2 4" xfId="251"/>
    <cellStyle name="Вывод 3 2 4 2" xfId="252"/>
    <cellStyle name="Вывод 3 2 4 2 2" xfId="1011"/>
    <cellStyle name="Вывод 3 2 4 2 3" xfId="3056"/>
    <cellStyle name="Вывод 3 2 4 2 4" xfId="4198"/>
    <cellStyle name="Вывод 3 2 4 2 5" xfId="4689"/>
    <cellStyle name="Вывод 3 2 4 3" xfId="253"/>
    <cellStyle name="Вывод 3 2 4 3 2" xfId="1012"/>
    <cellStyle name="Вывод 3 2 4 3 3" xfId="3216"/>
    <cellStyle name="Вывод 3 2 4 3 4" xfId="4199"/>
    <cellStyle name="Вывод 3 2 4 3 5" xfId="4690"/>
    <cellStyle name="Вывод 3 2 4 4" xfId="1010"/>
    <cellStyle name="Вывод 3 2 4 5" xfId="3215"/>
    <cellStyle name="Вывод 3 2 4 6" xfId="4197"/>
    <cellStyle name="Вывод 3 2 4 7" xfId="4688"/>
    <cellStyle name="Вывод 3 2 5" xfId="984"/>
    <cellStyle name="Вывод 3 2 6" xfId="2236"/>
    <cellStyle name="Вывод 3 2 7" xfId="4175"/>
    <cellStyle name="Вывод 3 2 8" xfId="4668"/>
    <cellStyle name="Вывод 3 3" xfId="254"/>
    <cellStyle name="Вывод 3 3 10" xfId="4691"/>
    <cellStyle name="Вывод 3 3 2" xfId="255"/>
    <cellStyle name="Вывод 3 3 2 2" xfId="256"/>
    <cellStyle name="Вывод 3 3 2 2 2" xfId="1015"/>
    <cellStyle name="Вывод 3 3 2 2 3" xfId="3224"/>
    <cellStyle name="Вывод 3 3 2 2 4" xfId="4202"/>
    <cellStyle name="Вывод 3 3 2 2 5" xfId="4693"/>
    <cellStyle name="Вывод 3 3 2 3" xfId="257"/>
    <cellStyle name="Вывод 3 3 2 3 2" xfId="1016"/>
    <cellStyle name="Вывод 3 3 2 3 3" xfId="3059"/>
    <cellStyle name="Вывод 3 3 2 3 4" xfId="4203"/>
    <cellStyle name="Вывод 3 3 2 3 5" xfId="4694"/>
    <cellStyle name="Вывод 3 3 2 4" xfId="1014"/>
    <cellStyle name="Вывод 3 3 2 5" xfId="3058"/>
    <cellStyle name="Вывод 3 3 2 6" xfId="4201"/>
    <cellStyle name="Вывод 3 3 2 7" xfId="4692"/>
    <cellStyle name="Вывод 3 3 3" xfId="258"/>
    <cellStyle name="Вывод 3 3 3 2" xfId="259"/>
    <cellStyle name="Вывод 3 3 3 2 2" xfId="1018"/>
    <cellStyle name="Вывод 3 3 3 2 3" xfId="3061"/>
    <cellStyle name="Вывод 3 3 3 2 4" xfId="4205"/>
    <cellStyle name="Вывод 3 3 3 2 5" xfId="4696"/>
    <cellStyle name="Вывод 3 3 3 3" xfId="260"/>
    <cellStyle name="Вывод 3 3 3 3 2" xfId="1019"/>
    <cellStyle name="Вывод 3 3 3 3 3" xfId="3217"/>
    <cellStyle name="Вывод 3 3 3 3 4" xfId="4206"/>
    <cellStyle name="Вывод 3 3 3 3 5" xfId="4697"/>
    <cellStyle name="Вывод 3 3 3 4" xfId="1017"/>
    <cellStyle name="Вывод 3 3 3 5" xfId="3060"/>
    <cellStyle name="Вывод 3 3 3 6" xfId="4204"/>
    <cellStyle name="Вывод 3 3 3 7" xfId="4695"/>
    <cellStyle name="Вывод 3 3 4" xfId="261"/>
    <cellStyle name="Вывод 3 3 4 2" xfId="262"/>
    <cellStyle name="Вывод 3 3 4 2 2" xfId="1021"/>
    <cellStyle name="Вывод 3 3 4 2 3" xfId="3218"/>
    <cellStyle name="Вывод 3 3 4 2 4" xfId="4208"/>
    <cellStyle name="Вывод 3 3 4 2 5" xfId="4699"/>
    <cellStyle name="Вывод 3 3 4 3" xfId="263"/>
    <cellStyle name="Вывод 3 3 4 3 2" xfId="1022"/>
    <cellStyle name="Вывод 3 3 4 3 3" xfId="3063"/>
    <cellStyle name="Вывод 3 3 4 3 4" xfId="4209"/>
    <cellStyle name="Вывод 3 3 4 3 5" xfId="4700"/>
    <cellStyle name="Вывод 3 3 4 4" xfId="1020"/>
    <cellStyle name="Вывод 3 3 4 5" xfId="3062"/>
    <cellStyle name="Вывод 3 3 4 6" xfId="4207"/>
    <cellStyle name="Вывод 3 3 4 7" xfId="4698"/>
    <cellStyle name="Вывод 3 3 5" xfId="264"/>
    <cellStyle name="Вывод 3 3 5 2" xfId="265"/>
    <cellStyle name="Вывод 3 3 5 2 2" xfId="1024"/>
    <cellStyle name="Вывод 3 3 5 2 3" xfId="3064"/>
    <cellStyle name="Вывод 3 3 5 2 4" xfId="4211"/>
    <cellStyle name="Вывод 3 3 5 2 5" xfId="4702"/>
    <cellStyle name="Вывод 3 3 5 3" xfId="266"/>
    <cellStyle name="Вывод 3 3 5 3 2" xfId="1025"/>
    <cellStyle name="Вывод 3 3 5 3 3" xfId="3225"/>
    <cellStyle name="Вывод 3 3 5 3 4" xfId="4212"/>
    <cellStyle name="Вывод 3 3 5 3 5" xfId="4703"/>
    <cellStyle name="Вывод 3 3 5 4" xfId="1023"/>
    <cellStyle name="Вывод 3 3 5 5" xfId="3219"/>
    <cellStyle name="Вывод 3 3 5 6" xfId="4210"/>
    <cellStyle name="Вывод 3 3 5 7" xfId="4701"/>
    <cellStyle name="Вывод 3 3 6" xfId="267"/>
    <cellStyle name="Вывод 3 3 6 2" xfId="1026"/>
    <cellStyle name="Вывод 3 3 6 3" xfId="3065"/>
    <cellStyle name="Вывод 3 3 6 4" xfId="4213"/>
    <cellStyle name="Вывод 3 3 6 5" xfId="4704"/>
    <cellStyle name="Вывод 3 3 7" xfId="1013"/>
    <cellStyle name="Вывод 3 3 8" xfId="3057"/>
    <cellStyle name="Вывод 3 3 9" xfId="4200"/>
    <cellStyle name="Вывод 3 4" xfId="268"/>
    <cellStyle name="Вывод 3 4 2" xfId="269"/>
    <cellStyle name="Вывод 3 4 2 2" xfId="270"/>
    <cellStyle name="Вывод 3 4 2 2 2" xfId="1029"/>
    <cellStyle name="Вывод 3 4 2 2 3" xfId="3066"/>
    <cellStyle name="Вывод 3 4 2 2 4" xfId="4216"/>
    <cellStyle name="Вывод 3 4 2 2 5" xfId="4707"/>
    <cellStyle name="Вывод 3 4 2 3" xfId="271"/>
    <cellStyle name="Вывод 3 4 2 3 2" xfId="1030"/>
    <cellStyle name="Вывод 3 4 2 3 3" xfId="3222"/>
    <cellStyle name="Вывод 3 4 2 3 4" xfId="4217"/>
    <cellStyle name="Вывод 3 4 2 3 5" xfId="4708"/>
    <cellStyle name="Вывод 3 4 2 4" xfId="1028"/>
    <cellStyle name="Вывод 3 4 2 5" xfId="3221"/>
    <cellStyle name="Вывод 3 4 2 6" xfId="4215"/>
    <cellStyle name="Вывод 3 4 2 7" xfId="4706"/>
    <cellStyle name="Вывод 3 4 3" xfId="272"/>
    <cellStyle name="Вывод 3 4 3 2" xfId="273"/>
    <cellStyle name="Вывод 3 4 3 2 2" xfId="1032"/>
    <cellStyle name="Вывод 3 4 3 2 3" xfId="3068"/>
    <cellStyle name="Вывод 3 4 3 2 4" xfId="4219"/>
    <cellStyle name="Вывод 3 4 3 2 5" xfId="4710"/>
    <cellStyle name="Вывод 3 4 3 3" xfId="274"/>
    <cellStyle name="Вывод 3 4 3 3 2" xfId="1033"/>
    <cellStyle name="Вывод 3 4 3 3 3" xfId="3069"/>
    <cellStyle name="Вывод 3 4 3 3 4" xfId="4220"/>
    <cellStyle name="Вывод 3 4 3 3 5" xfId="4711"/>
    <cellStyle name="Вывод 3 4 3 4" xfId="1031"/>
    <cellStyle name="Вывод 3 4 3 5" xfId="3067"/>
    <cellStyle name="Вывод 3 4 3 6" xfId="4218"/>
    <cellStyle name="Вывод 3 4 3 7" xfId="4709"/>
    <cellStyle name="Вывод 3 4 4" xfId="275"/>
    <cellStyle name="Вывод 3 4 4 2" xfId="276"/>
    <cellStyle name="Вывод 3 4 4 2 2" xfId="1035"/>
    <cellStyle name="Вывод 3 4 4 2 3" xfId="3071"/>
    <cellStyle name="Вывод 3 4 4 2 4" xfId="4222"/>
    <cellStyle name="Вывод 3 4 4 2 5" xfId="4713"/>
    <cellStyle name="Вывод 3 4 4 3" xfId="277"/>
    <cellStyle name="Вывод 3 4 4 3 2" xfId="1036"/>
    <cellStyle name="Вывод 3 4 4 3 3" xfId="3190"/>
    <cellStyle name="Вывод 3 4 4 3 4" xfId="4223"/>
    <cellStyle name="Вывод 3 4 4 3 5" xfId="4714"/>
    <cellStyle name="Вывод 3 4 4 4" xfId="1034"/>
    <cellStyle name="Вывод 3 4 4 5" xfId="3070"/>
    <cellStyle name="Вывод 3 4 4 6" xfId="4221"/>
    <cellStyle name="Вывод 3 4 4 7" xfId="4712"/>
    <cellStyle name="Вывод 3 4 5" xfId="278"/>
    <cellStyle name="Вывод 3 4 5 2" xfId="1037"/>
    <cellStyle name="Вывод 3 4 5 3" xfId="3191"/>
    <cellStyle name="Вывод 3 4 5 4" xfId="4224"/>
    <cellStyle name="Вывод 3 4 5 5" xfId="4715"/>
    <cellStyle name="Вывод 3 4 6" xfId="1027"/>
    <cellStyle name="Вывод 3 4 7" xfId="3220"/>
    <cellStyle name="Вывод 3 4 8" xfId="4214"/>
    <cellStyle name="Вывод 3 4 9" xfId="4705"/>
    <cellStyle name="Вывод 3 5" xfId="279"/>
    <cellStyle name="Вывод 3 5 2" xfId="280"/>
    <cellStyle name="Вывод 3 5 2 2" xfId="1039"/>
    <cellStyle name="Вывод 3 5 2 3" xfId="3193"/>
    <cellStyle name="Вывод 3 5 2 4" xfId="4226"/>
    <cellStyle name="Вывод 3 5 2 5" xfId="4717"/>
    <cellStyle name="Вывод 3 5 3" xfId="281"/>
    <cellStyle name="Вывод 3 5 3 2" xfId="1040"/>
    <cellStyle name="Вывод 3 5 3 3" xfId="3194"/>
    <cellStyle name="Вывод 3 5 3 4" xfId="4227"/>
    <cellStyle name="Вывод 3 5 3 5" xfId="4718"/>
    <cellStyle name="Вывод 3 5 4" xfId="1038"/>
    <cellStyle name="Вывод 3 5 5" xfId="3192"/>
    <cellStyle name="Вывод 3 5 6" xfId="4225"/>
    <cellStyle name="Вывод 3 5 7" xfId="4716"/>
    <cellStyle name="Вывод 3 6" xfId="983"/>
    <cellStyle name="Вывод 3 7" xfId="2237"/>
    <cellStyle name="Вывод 3 8" xfId="4174"/>
    <cellStyle name="Вывод 3 9" xfId="4667"/>
    <cellStyle name="Вычисление 2" xfId="282"/>
    <cellStyle name="Вычисление 2 10" xfId="3195"/>
    <cellStyle name="Вычисление 2 11" xfId="4228"/>
    <cellStyle name="Вычисление 2 12" xfId="4719"/>
    <cellStyle name="Вычисление 2 2" xfId="283"/>
    <cellStyle name="Вычисление 2 2 10" xfId="4229"/>
    <cellStyle name="Вычисление 2 2 11" xfId="4720"/>
    <cellStyle name="Вычисление 2 2 2" xfId="284"/>
    <cellStyle name="Вычисление 2 2 2 10" xfId="2833"/>
    <cellStyle name="Вычисление 2 2 2 11" xfId="3197"/>
    <cellStyle name="Вычисление 2 2 2 12" xfId="4230"/>
    <cellStyle name="Вычисление 2 2 2 13" xfId="4721"/>
    <cellStyle name="Вычисление 2 2 2 2" xfId="285"/>
    <cellStyle name="Вычисление 2 2 2 2 10" xfId="4722"/>
    <cellStyle name="Вычисление 2 2 2 2 2" xfId="286"/>
    <cellStyle name="Вычисление 2 2 2 2 2 2" xfId="1045"/>
    <cellStyle name="Вычисление 2 2 2 2 2 3" xfId="1701"/>
    <cellStyle name="Вычисление 2 2 2 2 2 4" xfId="2191"/>
    <cellStyle name="Вычисление 2 2 2 2 2 5" xfId="2835"/>
    <cellStyle name="Вычисление 2 2 2 2 2 6" xfId="3670"/>
    <cellStyle name="Вычисление 2 2 2 2 2 7" xfId="4232"/>
    <cellStyle name="Вычисление 2 2 2 2 2 8" xfId="4723"/>
    <cellStyle name="Вычисление 2 2 2 2 3" xfId="287"/>
    <cellStyle name="Вычисление 2 2 2 2 3 2" xfId="1046"/>
    <cellStyle name="Вычисление 2 2 2 2 3 3" xfId="1702"/>
    <cellStyle name="Вычисление 2 2 2 2 3 4" xfId="2190"/>
    <cellStyle name="Вычисление 2 2 2 2 3 5" xfId="2980"/>
    <cellStyle name="Вычисление 2 2 2 2 3 6" xfId="3671"/>
    <cellStyle name="Вычисление 2 2 2 2 3 7" xfId="4233"/>
    <cellStyle name="Вычисление 2 2 2 2 3 8" xfId="4724"/>
    <cellStyle name="Вычисление 2 2 2 2 4" xfId="1044"/>
    <cellStyle name="Вычисление 2 2 2 2 5" xfId="1700"/>
    <cellStyle name="Вычисление 2 2 2 2 6" xfId="2192"/>
    <cellStyle name="Вычисление 2 2 2 2 7" xfId="2834"/>
    <cellStyle name="Вычисление 2 2 2 2 8" xfId="3198"/>
    <cellStyle name="Вычисление 2 2 2 2 9" xfId="4231"/>
    <cellStyle name="Вычисление 2 2 2 3" xfId="288"/>
    <cellStyle name="Вычисление 2 2 2 3 10" xfId="4725"/>
    <cellStyle name="Вычисление 2 2 2 3 2" xfId="289"/>
    <cellStyle name="Вычисление 2 2 2 3 2 2" xfId="1048"/>
    <cellStyle name="Вычисление 2 2 2 3 2 3" xfId="1704"/>
    <cellStyle name="Вычисление 2 2 2 3 2 4" xfId="2188"/>
    <cellStyle name="Вычисление 2 2 2 3 2 5" xfId="2981"/>
    <cellStyle name="Вычисление 2 2 2 3 2 6" xfId="3673"/>
    <cellStyle name="Вычисление 2 2 2 3 2 7" xfId="4235"/>
    <cellStyle name="Вычисление 2 2 2 3 2 8" xfId="4726"/>
    <cellStyle name="Вычисление 2 2 2 3 3" xfId="290"/>
    <cellStyle name="Вычисление 2 2 2 3 3 2" xfId="1049"/>
    <cellStyle name="Вычисление 2 2 2 3 3 3" xfId="1705"/>
    <cellStyle name="Вычисление 2 2 2 3 3 4" xfId="2187"/>
    <cellStyle name="Вычисление 2 2 2 3 3 5" xfId="2837"/>
    <cellStyle name="Вычисление 2 2 2 3 3 6" xfId="3674"/>
    <cellStyle name="Вычисление 2 2 2 3 3 7" xfId="4236"/>
    <cellStyle name="Вычисление 2 2 2 3 3 8" xfId="4727"/>
    <cellStyle name="Вычисление 2 2 2 3 4" xfId="1047"/>
    <cellStyle name="Вычисление 2 2 2 3 5" xfId="1703"/>
    <cellStyle name="Вычисление 2 2 2 3 6" xfId="2189"/>
    <cellStyle name="Вычисление 2 2 2 3 7" xfId="2836"/>
    <cellStyle name="Вычисление 2 2 2 3 8" xfId="3672"/>
    <cellStyle name="Вычисление 2 2 2 3 9" xfId="4234"/>
    <cellStyle name="Вычисление 2 2 2 4" xfId="291"/>
    <cellStyle name="Вычисление 2 2 2 4 10" xfId="4728"/>
    <cellStyle name="Вычисление 2 2 2 4 2" xfId="292"/>
    <cellStyle name="Вычисление 2 2 2 4 2 2" xfId="1051"/>
    <cellStyle name="Вычисление 2 2 2 4 2 3" xfId="1707"/>
    <cellStyle name="Вычисление 2 2 2 4 2 4" xfId="2185"/>
    <cellStyle name="Вычисление 2 2 2 4 2 5" xfId="2838"/>
    <cellStyle name="Вычисление 2 2 2 4 2 6" xfId="3676"/>
    <cellStyle name="Вычисление 2 2 2 4 2 7" xfId="4238"/>
    <cellStyle name="Вычисление 2 2 2 4 2 8" xfId="4729"/>
    <cellStyle name="Вычисление 2 2 2 4 3" xfId="293"/>
    <cellStyle name="Вычисление 2 2 2 4 3 2" xfId="1052"/>
    <cellStyle name="Вычисление 2 2 2 4 3 3" xfId="1708"/>
    <cellStyle name="Вычисление 2 2 2 4 3 4" xfId="2184"/>
    <cellStyle name="Вычисление 2 2 2 4 3 5" xfId="2988"/>
    <cellStyle name="Вычисление 2 2 2 4 3 6" xfId="3677"/>
    <cellStyle name="Вычисление 2 2 2 4 3 7" xfId="4239"/>
    <cellStyle name="Вычисление 2 2 2 4 3 8" xfId="4730"/>
    <cellStyle name="Вычисление 2 2 2 4 4" xfId="1050"/>
    <cellStyle name="Вычисление 2 2 2 4 5" xfId="1706"/>
    <cellStyle name="Вычисление 2 2 2 4 6" xfId="2186"/>
    <cellStyle name="Вычисление 2 2 2 4 7" xfId="2982"/>
    <cellStyle name="Вычисление 2 2 2 4 8" xfId="3675"/>
    <cellStyle name="Вычисление 2 2 2 4 9" xfId="4237"/>
    <cellStyle name="Вычисление 2 2 2 5" xfId="294"/>
    <cellStyle name="Вычисление 2 2 2 5 10" xfId="4731"/>
    <cellStyle name="Вычисление 2 2 2 5 2" xfId="295"/>
    <cellStyle name="Вычисление 2 2 2 5 2 2" xfId="1054"/>
    <cellStyle name="Вычисление 2 2 2 5 2 3" xfId="1710"/>
    <cellStyle name="Вычисление 2 2 2 5 2 4" xfId="2182"/>
    <cellStyle name="Вычисление 2 2 2 5 2 5" xfId="2983"/>
    <cellStyle name="Вычисление 2 2 2 5 2 6" xfId="3679"/>
    <cellStyle name="Вычисление 2 2 2 5 2 7" xfId="4241"/>
    <cellStyle name="Вычисление 2 2 2 5 2 8" xfId="4732"/>
    <cellStyle name="Вычисление 2 2 2 5 3" xfId="296"/>
    <cellStyle name="Вычисление 2 2 2 5 3 2" xfId="1055"/>
    <cellStyle name="Вычисление 2 2 2 5 3 3" xfId="1711"/>
    <cellStyle name="Вычисление 2 2 2 5 3 4" xfId="2181"/>
    <cellStyle name="Вычисление 2 2 2 5 3 5" xfId="2984"/>
    <cellStyle name="Вычисление 2 2 2 5 3 6" xfId="3680"/>
    <cellStyle name="Вычисление 2 2 2 5 3 7" xfId="4242"/>
    <cellStyle name="Вычисление 2 2 2 5 3 8" xfId="4733"/>
    <cellStyle name="Вычисление 2 2 2 5 4" xfId="1053"/>
    <cellStyle name="Вычисление 2 2 2 5 5" xfId="1709"/>
    <cellStyle name="Вычисление 2 2 2 5 6" xfId="2183"/>
    <cellStyle name="Вычисление 2 2 2 5 7" xfId="2839"/>
    <cellStyle name="Вычисление 2 2 2 5 8" xfId="3678"/>
    <cellStyle name="Вычисление 2 2 2 5 9" xfId="4240"/>
    <cellStyle name="Вычисление 2 2 2 6" xfId="297"/>
    <cellStyle name="Вычисление 2 2 2 6 2" xfId="1056"/>
    <cellStyle name="Вычисление 2 2 2 6 3" xfId="1712"/>
    <cellStyle name="Вычисление 2 2 2 6 4" xfId="2180"/>
    <cellStyle name="Вычисление 2 2 2 6 5" xfId="2840"/>
    <cellStyle name="Вычисление 2 2 2 6 6" xfId="3681"/>
    <cellStyle name="Вычисление 2 2 2 6 7" xfId="4243"/>
    <cellStyle name="Вычисление 2 2 2 6 8" xfId="4734"/>
    <cellStyle name="Вычисление 2 2 2 7" xfId="1043"/>
    <cellStyle name="Вычисление 2 2 2 8" xfId="1699"/>
    <cellStyle name="Вычисление 2 2 2 9" xfId="2193"/>
    <cellStyle name="Вычисление 2 2 3" xfId="298"/>
    <cellStyle name="Вычисление 2 2 3 10" xfId="3682"/>
    <cellStyle name="Вычисление 2 2 3 11" xfId="4244"/>
    <cellStyle name="Вычисление 2 2 3 12" xfId="4735"/>
    <cellStyle name="Вычисление 2 2 3 2" xfId="299"/>
    <cellStyle name="Вычисление 2 2 3 2 10" xfId="4736"/>
    <cellStyle name="Вычисление 2 2 3 2 2" xfId="300"/>
    <cellStyle name="Вычисление 2 2 3 2 2 2" xfId="1059"/>
    <cellStyle name="Вычисление 2 2 3 2 2 3" xfId="1715"/>
    <cellStyle name="Вычисление 2 2 3 2 2 4" xfId="2177"/>
    <cellStyle name="Вычисление 2 2 3 2 2 5" xfId="2842"/>
    <cellStyle name="Вычисление 2 2 3 2 2 6" xfId="3684"/>
    <cellStyle name="Вычисление 2 2 3 2 2 7" xfId="4246"/>
    <cellStyle name="Вычисление 2 2 3 2 2 8" xfId="4737"/>
    <cellStyle name="Вычисление 2 2 3 2 3" xfId="301"/>
    <cellStyle name="Вычисление 2 2 3 2 3 2" xfId="1060"/>
    <cellStyle name="Вычисление 2 2 3 2 3 3" xfId="1716"/>
    <cellStyle name="Вычисление 2 2 3 2 3 4" xfId="2176"/>
    <cellStyle name="Вычисление 2 2 3 2 3 5" xfId="2843"/>
    <cellStyle name="Вычисление 2 2 3 2 3 6" xfId="3685"/>
    <cellStyle name="Вычисление 2 2 3 2 3 7" xfId="4247"/>
    <cellStyle name="Вычисление 2 2 3 2 3 8" xfId="4738"/>
    <cellStyle name="Вычисление 2 2 3 2 4" xfId="1058"/>
    <cellStyle name="Вычисление 2 2 3 2 5" xfId="1714"/>
    <cellStyle name="Вычисление 2 2 3 2 6" xfId="2178"/>
    <cellStyle name="Вычисление 2 2 3 2 7" xfId="2841"/>
    <cellStyle name="Вычисление 2 2 3 2 8" xfId="3683"/>
    <cellStyle name="Вычисление 2 2 3 2 9" xfId="4245"/>
    <cellStyle name="Вычисление 2 2 3 3" xfId="302"/>
    <cellStyle name="Вычисление 2 2 3 3 10" xfId="4739"/>
    <cellStyle name="Вычисление 2 2 3 3 2" xfId="303"/>
    <cellStyle name="Вычисление 2 2 3 3 2 2" xfId="1062"/>
    <cellStyle name="Вычисление 2 2 3 3 2 3" xfId="1718"/>
    <cellStyle name="Вычисление 2 2 3 3 2 4" xfId="2174"/>
    <cellStyle name="Вычисление 2 2 3 3 2 5" xfId="3229"/>
    <cellStyle name="Вычисление 2 2 3 3 2 6" xfId="3687"/>
    <cellStyle name="Вычисление 2 2 3 3 2 7" xfId="4249"/>
    <cellStyle name="Вычисление 2 2 3 3 2 8" xfId="4740"/>
    <cellStyle name="Вычисление 2 2 3 3 3" xfId="304"/>
    <cellStyle name="Вычисление 2 2 3 3 3 2" xfId="1063"/>
    <cellStyle name="Вычисление 2 2 3 3 3 3" xfId="1719"/>
    <cellStyle name="Вычисление 2 2 3 3 3 4" xfId="2173"/>
    <cellStyle name="Вычисление 2 2 3 3 3 5" xfId="3230"/>
    <cellStyle name="Вычисление 2 2 3 3 3 6" xfId="3688"/>
    <cellStyle name="Вычисление 2 2 3 3 3 7" xfId="4250"/>
    <cellStyle name="Вычисление 2 2 3 3 3 8" xfId="4741"/>
    <cellStyle name="Вычисление 2 2 3 3 4" xfId="1061"/>
    <cellStyle name="Вычисление 2 2 3 3 5" xfId="1717"/>
    <cellStyle name="Вычисление 2 2 3 3 6" xfId="2175"/>
    <cellStyle name="Вычисление 2 2 3 3 7" xfId="3228"/>
    <cellStyle name="Вычисление 2 2 3 3 8" xfId="3686"/>
    <cellStyle name="Вычисление 2 2 3 3 9" xfId="4248"/>
    <cellStyle name="Вычисление 2 2 3 4" xfId="305"/>
    <cellStyle name="Вычисление 2 2 3 4 10" xfId="4742"/>
    <cellStyle name="Вычисление 2 2 3 4 2" xfId="306"/>
    <cellStyle name="Вычисление 2 2 3 4 2 2" xfId="1065"/>
    <cellStyle name="Вычисление 2 2 3 4 2 3" xfId="1721"/>
    <cellStyle name="Вычисление 2 2 3 4 2 4" xfId="2171"/>
    <cellStyle name="Вычисление 2 2 3 4 2 5" xfId="3232"/>
    <cellStyle name="Вычисление 2 2 3 4 2 6" xfId="3690"/>
    <cellStyle name="Вычисление 2 2 3 4 2 7" xfId="4252"/>
    <cellStyle name="Вычисление 2 2 3 4 2 8" xfId="4743"/>
    <cellStyle name="Вычисление 2 2 3 4 3" xfId="307"/>
    <cellStyle name="Вычисление 2 2 3 4 3 2" xfId="1066"/>
    <cellStyle name="Вычисление 2 2 3 4 3 3" xfId="1722"/>
    <cellStyle name="Вычисление 2 2 3 4 3 4" xfId="2170"/>
    <cellStyle name="Вычисление 2 2 3 4 3 5" xfId="3233"/>
    <cellStyle name="Вычисление 2 2 3 4 3 6" xfId="3691"/>
    <cellStyle name="Вычисление 2 2 3 4 3 7" xfId="4253"/>
    <cellStyle name="Вычисление 2 2 3 4 3 8" xfId="4744"/>
    <cellStyle name="Вычисление 2 2 3 4 4" xfId="1064"/>
    <cellStyle name="Вычисление 2 2 3 4 5" xfId="1720"/>
    <cellStyle name="Вычисление 2 2 3 4 6" xfId="2172"/>
    <cellStyle name="Вычисление 2 2 3 4 7" xfId="3231"/>
    <cellStyle name="Вычисление 2 2 3 4 8" xfId="3689"/>
    <cellStyle name="Вычисление 2 2 3 4 9" xfId="4251"/>
    <cellStyle name="Вычисление 2 2 3 5" xfId="308"/>
    <cellStyle name="Вычисление 2 2 3 5 2" xfId="1067"/>
    <cellStyle name="Вычисление 2 2 3 5 3" xfId="1723"/>
    <cellStyle name="Вычисление 2 2 3 5 4" xfId="2169"/>
    <cellStyle name="Вычисление 2 2 3 5 5" xfId="3234"/>
    <cellStyle name="Вычисление 2 2 3 5 6" xfId="3692"/>
    <cellStyle name="Вычисление 2 2 3 5 7" xfId="4254"/>
    <cellStyle name="Вычисление 2 2 3 5 8" xfId="4745"/>
    <cellStyle name="Вычисление 2 2 3 6" xfId="1057"/>
    <cellStyle name="Вычисление 2 2 3 7" xfId="1713"/>
    <cellStyle name="Вычисление 2 2 3 8" xfId="2179"/>
    <cellStyle name="Вычисление 2 2 3 9" xfId="2985"/>
    <cellStyle name="Вычисление 2 2 4" xfId="309"/>
    <cellStyle name="Вычисление 2 2 4 10" xfId="4746"/>
    <cellStyle name="Вычисление 2 2 4 2" xfId="310"/>
    <cellStyle name="Вычисление 2 2 4 2 2" xfId="1069"/>
    <cellStyle name="Вычисление 2 2 4 2 3" xfId="1725"/>
    <cellStyle name="Вычисление 2 2 4 2 4" xfId="2167"/>
    <cellStyle name="Вычисление 2 2 4 2 5" xfId="3236"/>
    <cellStyle name="Вычисление 2 2 4 2 6" xfId="3694"/>
    <cellStyle name="Вычисление 2 2 4 2 7" xfId="4256"/>
    <cellStyle name="Вычисление 2 2 4 2 8" xfId="4747"/>
    <cellStyle name="Вычисление 2 2 4 3" xfId="311"/>
    <cellStyle name="Вычисление 2 2 4 3 2" xfId="1070"/>
    <cellStyle name="Вычисление 2 2 4 3 3" xfId="1726"/>
    <cellStyle name="Вычисление 2 2 4 3 4" xfId="2166"/>
    <cellStyle name="Вычисление 2 2 4 3 5" xfId="3237"/>
    <cellStyle name="Вычисление 2 2 4 3 6" xfId="3695"/>
    <cellStyle name="Вычисление 2 2 4 3 7" xfId="4257"/>
    <cellStyle name="Вычисление 2 2 4 3 8" xfId="4748"/>
    <cellStyle name="Вычисление 2 2 4 4" xfId="1068"/>
    <cellStyle name="Вычисление 2 2 4 5" xfId="1724"/>
    <cellStyle name="Вычисление 2 2 4 6" xfId="2168"/>
    <cellStyle name="Вычисление 2 2 4 7" xfId="3235"/>
    <cellStyle name="Вычисление 2 2 4 8" xfId="3693"/>
    <cellStyle name="Вычисление 2 2 4 9" xfId="4255"/>
    <cellStyle name="Вычисление 2 2 5" xfId="1042"/>
    <cellStyle name="Вычисление 2 2 6" xfId="1698"/>
    <cellStyle name="Вычисление 2 2 7" xfId="2194"/>
    <cellStyle name="Вычисление 2 2 8" xfId="2987"/>
    <cellStyle name="Вычисление 2 2 9" xfId="3196"/>
    <cellStyle name="Вычисление 2 3" xfId="312"/>
    <cellStyle name="Вычисление 2 3 10" xfId="3238"/>
    <cellStyle name="Вычисление 2 3 11" xfId="3696"/>
    <cellStyle name="Вычисление 2 3 12" xfId="4258"/>
    <cellStyle name="Вычисление 2 3 13" xfId="4749"/>
    <cellStyle name="Вычисление 2 3 2" xfId="313"/>
    <cellStyle name="Вычисление 2 3 2 10" xfId="4750"/>
    <cellStyle name="Вычисление 2 3 2 2" xfId="314"/>
    <cellStyle name="Вычисление 2 3 2 2 2" xfId="1073"/>
    <cellStyle name="Вычисление 2 3 2 2 3" xfId="1729"/>
    <cellStyle name="Вычисление 2 3 2 2 4" xfId="2163"/>
    <cellStyle name="Вычисление 2 3 2 2 5" xfId="3240"/>
    <cellStyle name="Вычисление 2 3 2 2 6" xfId="3698"/>
    <cellStyle name="Вычисление 2 3 2 2 7" xfId="4260"/>
    <cellStyle name="Вычисление 2 3 2 2 8" xfId="4751"/>
    <cellStyle name="Вычисление 2 3 2 3" xfId="315"/>
    <cellStyle name="Вычисление 2 3 2 3 2" xfId="1074"/>
    <cellStyle name="Вычисление 2 3 2 3 3" xfId="1730"/>
    <cellStyle name="Вычисление 2 3 2 3 4" xfId="2162"/>
    <cellStyle name="Вычисление 2 3 2 3 5" xfId="3241"/>
    <cellStyle name="Вычисление 2 3 2 3 6" xfId="3699"/>
    <cellStyle name="Вычисление 2 3 2 3 7" xfId="4261"/>
    <cellStyle name="Вычисление 2 3 2 3 8" xfId="4752"/>
    <cellStyle name="Вычисление 2 3 2 4" xfId="1072"/>
    <cellStyle name="Вычисление 2 3 2 5" xfId="1728"/>
    <cellStyle name="Вычисление 2 3 2 6" xfId="2164"/>
    <cellStyle name="Вычисление 2 3 2 7" xfId="3239"/>
    <cellStyle name="Вычисление 2 3 2 8" xfId="3697"/>
    <cellStyle name="Вычисление 2 3 2 9" xfId="4259"/>
    <cellStyle name="Вычисление 2 3 3" xfId="316"/>
    <cellStyle name="Вычисление 2 3 3 10" xfId="4753"/>
    <cellStyle name="Вычисление 2 3 3 2" xfId="317"/>
    <cellStyle name="Вычисление 2 3 3 2 2" xfId="1076"/>
    <cellStyle name="Вычисление 2 3 3 2 3" xfId="1732"/>
    <cellStyle name="Вычисление 2 3 3 2 4" xfId="2160"/>
    <cellStyle name="Вычисление 2 3 3 2 5" xfId="3243"/>
    <cellStyle name="Вычисление 2 3 3 2 6" xfId="3701"/>
    <cellStyle name="Вычисление 2 3 3 2 7" xfId="4263"/>
    <cellStyle name="Вычисление 2 3 3 2 8" xfId="4754"/>
    <cellStyle name="Вычисление 2 3 3 3" xfId="318"/>
    <cellStyle name="Вычисление 2 3 3 3 2" xfId="1077"/>
    <cellStyle name="Вычисление 2 3 3 3 3" xfId="1733"/>
    <cellStyle name="Вычисление 2 3 3 3 4" xfId="2159"/>
    <cellStyle name="Вычисление 2 3 3 3 5" xfId="3244"/>
    <cellStyle name="Вычисление 2 3 3 3 6" xfId="3702"/>
    <cellStyle name="Вычисление 2 3 3 3 7" xfId="4264"/>
    <cellStyle name="Вычисление 2 3 3 3 8" xfId="4755"/>
    <cellStyle name="Вычисление 2 3 3 4" xfId="1075"/>
    <cellStyle name="Вычисление 2 3 3 5" xfId="1731"/>
    <cellStyle name="Вычисление 2 3 3 6" xfId="2161"/>
    <cellStyle name="Вычисление 2 3 3 7" xfId="3242"/>
    <cellStyle name="Вычисление 2 3 3 8" xfId="3700"/>
    <cellStyle name="Вычисление 2 3 3 9" xfId="4262"/>
    <cellStyle name="Вычисление 2 3 4" xfId="319"/>
    <cellStyle name="Вычисление 2 3 4 10" xfId="4756"/>
    <cellStyle name="Вычисление 2 3 4 2" xfId="320"/>
    <cellStyle name="Вычисление 2 3 4 2 2" xfId="1079"/>
    <cellStyle name="Вычисление 2 3 4 2 3" xfId="1735"/>
    <cellStyle name="Вычисление 2 3 4 2 4" xfId="2157"/>
    <cellStyle name="Вычисление 2 3 4 2 5" xfId="3246"/>
    <cellStyle name="Вычисление 2 3 4 2 6" xfId="3704"/>
    <cellStyle name="Вычисление 2 3 4 2 7" xfId="4266"/>
    <cellStyle name="Вычисление 2 3 4 2 8" xfId="4757"/>
    <cellStyle name="Вычисление 2 3 4 3" xfId="321"/>
    <cellStyle name="Вычисление 2 3 4 3 2" xfId="1080"/>
    <cellStyle name="Вычисление 2 3 4 3 3" xfId="1736"/>
    <cellStyle name="Вычисление 2 3 4 3 4" xfId="2156"/>
    <cellStyle name="Вычисление 2 3 4 3 5" xfId="3247"/>
    <cellStyle name="Вычисление 2 3 4 3 6" xfId="3705"/>
    <cellStyle name="Вычисление 2 3 4 3 7" xfId="4267"/>
    <cellStyle name="Вычисление 2 3 4 3 8" xfId="4758"/>
    <cellStyle name="Вычисление 2 3 4 4" xfId="1078"/>
    <cellStyle name="Вычисление 2 3 4 5" xfId="1734"/>
    <cellStyle name="Вычисление 2 3 4 6" xfId="2158"/>
    <cellStyle name="Вычисление 2 3 4 7" xfId="3245"/>
    <cellStyle name="Вычисление 2 3 4 8" xfId="3703"/>
    <cellStyle name="Вычисление 2 3 4 9" xfId="4265"/>
    <cellStyle name="Вычисление 2 3 5" xfId="322"/>
    <cellStyle name="Вычисление 2 3 5 10" xfId="4759"/>
    <cellStyle name="Вычисление 2 3 5 2" xfId="323"/>
    <cellStyle name="Вычисление 2 3 5 2 2" xfId="1082"/>
    <cellStyle name="Вычисление 2 3 5 2 3" xfId="1738"/>
    <cellStyle name="Вычисление 2 3 5 2 4" xfId="1485"/>
    <cellStyle name="Вычисление 2 3 5 2 5" xfId="3249"/>
    <cellStyle name="Вычисление 2 3 5 2 6" xfId="3707"/>
    <cellStyle name="Вычисление 2 3 5 2 7" xfId="4269"/>
    <cellStyle name="Вычисление 2 3 5 2 8" xfId="4760"/>
    <cellStyle name="Вычисление 2 3 5 3" xfId="324"/>
    <cellStyle name="Вычисление 2 3 5 3 2" xfId="1083"/>
    <cellStyle name="Вычисление 2 3 5 3 3" xfId="1739"/>
    <cellStyle name="Вычисление 2 3 5 3 4" xfId="1484"/>
    <cellStyle name="Вычисление 2 3 5 3 5" xfId="3250"/>
    <cellStyle name="Вычисление 2 3 5 3 6" xfId="3708"/>
    <cellStyle name="Вычисление 2 3 5 3 7" xfId="4270"/>
    <cellStyle name="Вычисление 2 3 5 3 8" xfId="4761"/>
    <cellStyle name="Вычисление 2 3 5 4" xfId="1081"/>
    <cellStyle name="Вычисление 2 3 5 5" xfId="1737"/>
    <cellStyle name="Вычисление 2 3 5 6" xfId="1488"/>
    <cellStyle name="Вычисление 2 3 5 7" xfId="3248"/>
    <cellStyle name="Вычисление 2 3 5 8" xfId="3706"/>
    <cellStyle name="Вычисление 2 3 5 9" xfId="4268"/>
    <cellStyle name="Вычисление 2 3 6" xfId="325"/>
    <cellStyle name="Вычисление 2 3 6 2" xfId="1084"/>
    <cellStyle name="Вычисление 2 3 6 3" xfId="1740"/>
    <cellStyle name="Вычисление 2 3 6 4" xfId="1483"/>
    <cellStyle name="Вычисление 2 3 6 5" xfId="3251"/>
    <cellStyle name="Вычисление 2 3 6 6" xfId="3709"/>
    <cellStyle name="Вычисление 2 3 6 7" xfId="4271"/>
    <cellStyle name="Вычисление 2 3 6 8" xfId="4762"/>
    <cellStyle name="Вычисление 2 3 7" xfId="1071"/>
    <cellStyle name="Вычисление 2 3 8" xfId="1727"/>
    <cellStyle name="Вычисление 2 3 9" xfId="2165"/>
    <cellStyle name="Вычисление 2 4" xfId="326"/>
    <cellStyle name="Вычисление 2 4 10" xfId="3710"/>
    <cellStyle name="Вычисление 2 4 11" xfId="4272"/>
    <cellStyle name="Вычисление 2 4 12" xfId="4763"/>
    <cellStyle name="Вычисление 2 4 2" xfId="327"/>
    <cellStyle name="Вычисление 2 4 2 10" xfId="4764"/>
    <cellStyle name="Вычисление 2 4 2 2" xfId="328"/>
    <cellStyle name="Вычисление 2 4 2 2 2" xfId="1087"/>
    <cellStyle name="Вычисление 2 4 2 2 3" xfId="1743"/>
    <cellStyle name="Вычисление 2 4 2 2 4" xfId="1360"/>
    <cellStyle name="Вычисление 2 4 2 2 5" xfId="3254"/>
    <cellStyle name="Вычисление 2 4 2 2 6" xfId="3712"/>
    <cellStyle name="Вычисление 2 4 2 2 7" xfId="4274"/>
    <cellStyle name="Вычисление 2 4 2 2 8" xfId="4765"/>
    <cellStyle name="Вычисление 2 4 2 3" xfId="329"/>
    <cellStyle name="Вычисление 2 4 2 3 2" xfId="1088"/>
    <cellStyle name="Вычисление 2 4 2 3 3" xfId="1744"/>
    <cellStyle name="Вычисление 2 4 2 3 4" xfId="1359"/>
    <cellStyle name="Вычисление 2 4 2 3 5" xfId="3255"/>
    <cellStyle name="Вычисление 2 4 2 3 6" xfId="3713"/>
    <cellStyle name="Вычисление 2 4 2 3 7" xfId="4275"/>
    <cellStyle name="Вычисление 2 4 2 3 8" xfId="4766"/>
    <cellStyle name="Вычисление 2 4 2 4" xfId="1086"/>
    <cellStyle name="Вычисление 2 4 2 5" xfId="1742"/>
    <cellStyle name="Вычисление 2 4 2 6" xfId="1361"/>
    <cellStyle name="Вычисление 2 4 2 7" xfId="3253"/>
    <cellStyle name="Вычисление 2 4 2 8" xfId="3711"/>
    <cellStyle name="Вычисление 2 4 2 9" xfId="4273"/>
    <cellStyle name="Вычисление 2 4 3" xfId="330"/>
    <cellStyle name="Вычисление 2 4 3 10" xfId="4767"/>
    <cellStyle name="Вычисление 2 4 3 2" xfId="331"/>
    <cellStyle name="Вычисление 2 4 3 2 2" xfId="1090"/>
    <cellStyle name="Вычисление 2 4 3 2 3" xfId="1746"/>
    <cellStyle name="Вычисление 2 4 3 2 4" xfId="1357"/>
    <cellStyle name="Вычисление 2 4 3 2 5" xfId="3257"/>
    <cellStyle name="Вычисление 2 4 3 2 6" xfId="3715"/>
    <cellStyle name="Вычисление 2 4 3 2 7" xfId="4642"/>
    <cellStyle name="Вычисление 2 4 3 2 8" xfId="4768"/>
    <cellStyle name="Вычисление 2 4 3 3" xfId="332"/>
    <cellStyle name="Вычисление 2 4 3 3 2" xfId="1091"/>
    <cellStyle name="Вычисление 2 4 3 3 3" xfId="1747"/>
    <cellStyle name="Вычисление 2 4 3 3 4" xfId="1512"/>
    <cellStyle name="Вычисление 2 4 3 3 5" xfId="3258"/>
    <cellStyle name="Вычисление 2 4 3 3 6" xfId="3716"/>
    <cellStyle name="Вычисление 2 4 3 3 7" xfId="4113"/>
    <cellStyle name="Вычисление 2 4 3 3 8" xfId="4769"/>
    <cellStyle name="Вычисление 2 4 3 4" xfId="1089"/>
    <cellStyle name="Вычисление 2 4 3 5" xfId="1745"/>
    <cellStyle name="Вычисление 2 4 3 6" xfId="1358"/>
    <cellStyle name="Вычисление 2 4 3 7" xfId="3256"/>
    <cellStyle name="Вычисление 2 4 3 8" xfId="3714"/>
    <cellStyle name="Вычисление 2 4 3 9" xfId="4276"/>
    <cellStyle name="Вычисление 2 4 4" xfId="333"/>
    <cellStyle name="Вычисление 2 4 4 10" xfId="4770"/>
    <cellStyle name="Вычисление 2 4 4 2" xfId="334"/>
    <cellStyle name="Вычисление 2 4 4 2 2" xfId="1093"/>
    <cellStyle name="Вычисление 2 4 4 2 3" xfId="1749"/>
    <cellStyle name="Вычисление 2 4 4 2 4" xfId="1511"/>
    <cellStyle name="Вычисление 2 4 4 2 5" xfId="3260"/>
    <cellStyle name="Вычисление 2 4 4 2 6" xfId="3718"/>
    <cellStyle name="Вычисление 2 4 4 2 7" xfId="3949"/>
    <cellStyle name="Вычисление 2 4 4 2 8" xfId="4771"/>
    <cellStyle name="Вычисление 2 4 4 3" xfId="335"/>
    <cellStyle name="Вычисление 2 4 4 3 2" xfId="1094"/>
    <cellStyle name="Вычисление 2 4 4 3 3" xfId="1750"/>
    <cellStyle name="Вычисление 2 4 4 3 4" xfId="1510"/>
    <cellStyle name="Вычисление 2 4 4 3 5" xfId="3261"/>
    <cellStyle name="Вычисление 2 4 4 3 6" xfId="3719"/>
    <cellStyle name="Вычисление 2 4 4 3 7" xfId="4278"/>
    <cellStyle name="Вычисление 2 4 4 3 8" xfId="4772"/>
    <cellStyle name="Вычисление 2 4 4 4" xfId="1092"/>
    <cellStyle name="Вычисление 2 4 4 5" xfId="1748"/>
    <cellStyle name="Вычисление 2 4 4 6" xfId="1356"/>
    <cellStyle name="Вычисление 2 4 4 7" xfId="3259"/>
    <cellStyle name="Вычисление 2 4 4 8" xfId="3717"/>
    <cellStyle name="Вычисление 2 4 4 9" xfId="4277"/>
    <cellStyle name="Вычисление 2 4 5" xfId="336"/>
    <cellStyle name="Вычисление 2 4 5 2" xfId="1095"/>
    <cellStyle name="Вычисление 2 4 5 3" xfId="1751"/>
    <cellStyle name="Вычисление 2 4 5 4" xfId="1355"/>
    <cellStyle name="Вычисление 2 4 5 5" xfId="3262"/>
    <cellStyle name="Вычисление 2 4 5 6" xfId="3720"/>
    <cellStyle name="Вычисление 2 4 5 7" xfId="3952"/>
    <cellStyle name="Вычисление 2 4 5 8" xfId="4773"/>
    <cellStyle name="Вычисление 2 4 6" xfId="1085"/>
    <cellStyle name="Вычисление 2 4 7" xfId="1741"/>
    <cellStyle name="Вычисление 2 4 8" xfId="1481"/>
    <cellStyle name="Вычисление 2 4 9" xfId="3252"/>
    <cellStyle name="Вычисление 2 5" xfId="337"/>
    <cellStyle name="Вычисление 2 5 10" xfId="4774"/>
    <cellStyle name="Вычисление 2 5 2" xfId="338"/>
    <cellStyle name="Вычисление 2 5 2 2" xfId="1097"/>
    <cellStyle name="Вычисление 2 5 2 3" xfId="1753"/>
    <cellStyle name="Вычисление 2 5 2 4" xfId="1509"/>
    <cellStyle name="Вычисление 2 5 2 5" xfId="3264"/>
    <cellStyle name="Вычисление 2 5 2 6" xfId="3722"/>
    <cellStyle name="Вычисление 2 5 2 7" xfId="3967"/>
    <cellStyle name="Вычисление 2 5 2 8" xfId="4775"/>
    <cellStyle name="Вычисление 2 5 3" xfId="339"/>
    <cellStyle name="Вычисление 2 5 3 2" xfId="1098"/>
    <cellStyle name="Вычисление 2 5 3 3" xfId="1754"/>
    <cellStyle name="Вычисление 2 5 3 4" xfId="1508"/>
    <cellStyle name="Вычисление 2 5 3 5" xfId="3265"/>
    <cellStyle name="Вычисление 2 5 3 6" xfId="3723"/>
    <cellStyle name="Вычисление 2 5 3 7" xfId="4279"/>
    <cellStyle name="Вычисление 2 5 3 8" xfId="4776"/>
    <cellStyle name="Вычисление 2 5 4" xfId="1096"/>
    <cellStyle name="Вычисление 2 5 5" xfId="1752"/>
    <cellStyle name="Вычисление 2 5 6" xfId="1515"/>
    <cellStyle name="Вычисление 2 5 7" xfId="3263"/>
    <cellStyle name="Вычисление 2 5 8" xfId="3721"/>
    <cellStyle name="Вычисление 2 5 9" xfId="3928"/>
    <cellStyle name="Вычисление 2 6" xfId="1041"/>
    <cellStyle name="Вычисление 2 7" xfId="1697"/>
    <cellStyle name="Вычисление 2 8" xfId="2195"/>
    <cellStyle name="Вычисление 2 9" xfId="2832"/>
    <cellStyle name="Вычисление 3" xfId="340"/>
    <cellStyle name="Вычисление 3 10" xfId="3724"/>
    <cellStyle name="Вычисление 3 11" xfId="4280"/>
    <cellStyle name="Вычисление 3 12" xfId="4777"/>
    <cellStyle name="Вычисление 3 2" xfId="341"/>
    <cellStyle name="Вычисление 3 2 10" xfId="4281"/>
    <cellStyle name="Вычисление 3 2 11" xfId="4778"/>
    <cellStyle name="Вычисление 3 2 2" xfId="342"/>
    <cellStyle name="Вычисление 3 2 2 10" xfId="3268"/>
    <cellStyle name="Вычисление 3 2 2 11" xfId="3726"/>
    <cellStyle name="Вычисление 3 2 2 12" xfId="4282"/>
    <cellStyle name="Вычисление 3 2 2 13" xfId="4779"/>
    <cellStyle name="Вычисление 3 2 2 2" xfId="343"/>
    <cellStyle name="Вычисление 3 2 2 2 10" xfId="4780"/>
    <cellStyle name="Вычисление 3 2 2 2 2" xfId="344"/>
    <cellStyle name="Вычисление 3 2 2 2 2 2" xfId="1103"/>
    <cellStyle name="Вычисление 3 2 2 2 2 3" xfId="1759"/>
    <cellStyle name="Вычисление 3 2 2 2 2 4" xfId="1343"/>
    <cellStyle name="Вычисление 3 2 2 2 2 5" xfId="3270"/>
    <cellStyle name="Вычисление 3 2 2 2 2 6" xfId="3728"/>
    <cellStyle name="Вычисление 3 2 2 2 2 7" xfId="4284"/>
    <cellStyle name="Вычисление 3 2 2 2 2 8" xfId="4781"/>
    <cellStyle name="Вычисление 3 2 2 2 3" xfId="345"/>
    <cellStyle name="Вычисление 3 2 2 2 3 2" xfId="1104"/>
    <cellStyle name="Вычисление 3 2 2 2 3 3" xfId="1760"/>
    <cellStyle name="Вычисление 3 2 2 2 3 4" xfId="1503"/>
    <cellStyle name="Вычисление 3 2 2 2 3 5" xfId="3271"/>
    <cellStyle name="Вычисление 3 2 2 2 3 6" xfId="3729"/>
    <cellStyle name="Вычисление 3 2 2 2 3 7" xfId="4285"/>
    <cellStyle name="Вычисление 3 2 2 2 3 8" xfId="4782"/>
    <cellStyle name="Вычисление 3 2 2 2 4" xfId="1102"/>
    <cellStyle name="Вычисление 3 2 2 2 5" xfId="1758"/>
    <cellStyle name="Вычисление 3 2 2 2 6" xfId="1504"/>
    <cellStyle name="Вычисление 3 2 2 2 7" xfId="3269"/>
    <cellStyle name="Вычисление 3 2 2 2 8" xfId="3727"/>
    <cellStyle name="Вычисление 3 2 2 2 9" xfId="4283"/>
    <cellStyle name="Вычисление 3 2 2 3" xfId="346"/>
    <cellStyle name="Вычисление 3 2 2 3 10" xfId="4783"/>
    <cellStyle name="Вычисление 3 2 2 3 2" xfId="347"/>
    <cellStyle name="Вычисление 3 2 2 3 2 2" xfId="1106"/>
    <cellStyle name="Вычисление 3 2 2 3 2 3" xfId="1762"/>
    <cellStyle name="Вычисление 3 2 2 3 2 4" xfId="1502"/>
    <cellStyle name="Вычисление 3 2 2 3 2 5" xfId="3273"/>
    <cellStyle name="Вычисление 3 2 2 3 2 6" xfId="3731"/>
    <cellStyle name="Вычисление 3 2 2 3 2 7" xfId="4287"/>
    <cellStyle name="Вычисление 3 2 2 3 2 8" xfId="4784"/>
    <cellStyle name="Вычисление 3 2 2 3 3" xfId="348"/>
    <cellStyle name="Вычисление 3 2 2 3 3 2" xfId="1107"/>
    <cellStyle name="Вычисление 3 2 2 3 3 3" xfId="1763"/>
    <cellStyle name="Вычисление 3 2 2 3 3 4" xfId="1334"/>
    <cellStyle name="Вычисление 3 2 2 3 3 5" xfId="3274"/>
    <cellStyle name="Вычисление 3 2 2 3 3 6" xfId="3732"/>
    <cellStyle name="Вычисление 3 2 2 3 3 7" xfId="4288"/>
    <cellStyle name="Вычисление 3 2 2 3 3 8" xfId="4785"/>
    <cellStyle name="Вычисление 3 2 2 3 4" xfId="1105"/>
    <cellStyle name="Вычисление 3 2 2 3 5" xfId="1761"/>
    <cellStyle name="Вычисление 3 2 2 3 6" xfId="1517"/>
    <cellStyle name="Вычисление 3 2 2 3 7" xfId="3272"/>
    <cellStyle name="Вычисление 3 2 2 3 8" xfId="3730"/>
    <cellStyle name="Вычисление 3 2 2 3 9" xfId="4286"/>
    <cellStyle name="Вычисление 3 2 2 4" xfId="349"/>
    <cellStyle name="Вычисление 3 2 2 4 10" xfId="4786"/>
    <cellStyle name="Вычисление 3 2 2 4 2" xfId="350"/>
    <cellStyle name="Вычисление 3 2 2 4 2 2" xfId="1109"/>
    <cellStyle name="Вычисление 3 2 2 4 2 3" xfId="1765"/>
    <cellStyle name="Вычисление 3 2 2 4 2 4" xfId="1500"/>
    <cellStyle name="Вычисление 3 2 2 4 2 5" xfId="3276"/>
    <cellStyle name="Вычисление 3 2 2 4 2 6" xfId="3734"/>
    <cellStyle name="Вычисление 3 2 2 4 2 7" xfId="4290"/>
    <cellStyle name="Вычисление 3 2 2 4 2 8" xfId="4787"/>
    <cellStyle name="Вычисление 3 2 2 4 3" xfId="351"/>
    <cellStyle name="Вычисление 3 2 2 4 3 2" xfId="1110"/>
    <cellStyle name="Вычисление 3 2 2 4 3 3" xfId="1766"/>
    <cellStyle name="Вычисление 3 2 2 4 3 4" xfId="1499"/>
    <cellStyle name="Вычисление 3 2 2 4 3 5" xfId="3277"/>
    <cellStyle name="Вычисление 3 2 2 4 3 6" xfId="3735"/>
    <cellStyle name="Вычисление 3 2 2 4 3 7" xfId="4291"/>
    <cellStyle name="Вычисление 3 2 2 4 3 8" xfId="4788"/>
    <cellStyle name="Вычисление 3 2 2 4 4" xfId="1108"/>
    <cellStyle name="Вычисление 3 2 2 4 5" xfId="1764"/>
    <cellStyle name="Вычисление 3 2 2 4 6" xfId="1501"/>
    <cellStyle name="Вычисление 3 2 2 4 7" xfId="3275"/>
    <cellStyle name="Вычисление 3 2 2 4 8" xfId="3733"/>
    <cellStyle name="Вычисление 3 2 2 4 9" xfId="4289"/>
    <cellStyle name="Вычисление 3 2 2 5" xfId="352"/>
    <cellStyle name="Вычисление 3 2 2 5 10" xfId="4789"/>
    <cellStyle name="Вычисление 3 2 2 5 2" xfId="353"/>
    <cellStyle name="Вычисление 3 2 2 5 2 2" xfId="1112"/>
    <cellStyle name="Вычисление 3 2 2 5 2 3" xfId="1768"/>
    <cellStyle name="Вычисление 3 2 2 5 2 4" xfId="1315"/>
    <cellStyle name="Вычисление 3 2 2 5 2 5" xfId="3279"/>
    <cellStyle name="Вычисление 3 2 2 5 2 6" xfId="3737"/>
    <cellStyle name="Вычисление 3 2 2 5 2 7" xfId="4293"/>
    <cellStyle name="Вычисление 3 2 2 5 2 8" xfId="4790"/>
    <cellStyle name="Вычисление 3 2 2 5 3" xfId="354"/>
    <cellStyle name="Вычисление 3 2 2 5 3 2" xfId="1113"/>
    <cellStyle name="Вычисление 3 2 2 5 3 3" xfId="1769"/>
    <cellStyle name="Вычисление 3 2 2 5 3 4" xfId="1497"/>
    <cellStyle name="Вычисление 3 2 2 5 3 5" xfId="3280"/>
    <cellStyle name="Вычисление 3 2 2 5 3 6" xfId="3738"/>
    <cellStyle name="Вычисление 3 2 2 5 3 7" xfId="4294"/>
    <cellStyle name="Вычисление 3 2 2 5 3 8" xfId="4791"/>
    <cellStyle name="Вычисление 3 2 2 5 4" xfId="1111"/>
    <cellStyle name="Вычисление 3 2 2 5 5" xfId="1767"/>
    <cellStyle name="Вычисление 3 2 2 5 6" xfId="1498"/>
    <cellStyle name="Вычисление 3 2 2 5 7" xfId="3278"/>
    <cellStyle name="Вычисление 3 2 2 5 8" xfId="3736"/>
    <cellStyle name="Вычисление 3 2 2 5 9" xfId="4292"/>
    <cellStyle name="Вычисление 3 2 2 6" xfId="355"/>
    <cellStyle name="Вычисление 3 2 2 6 2" xfId="1114"/>
    <cellStyle name="Вычисление 3 2 2 6 3" xfId="1770"/>
    <cellStyle name="Вычисление 3 2 2 6 4" xfId="1496"/>
    <cellStyle name="Вычисление 3 2 2 6 5" xfId="3281"/>
    <cellStyle name="Вычисление 3 2 2 6 6" xfId="3739"/>
    <cellStyle name="Вычисление 3 2 2 6 7" xfId="4295"/>
    <cellStyle name="Вычисление 3 2 2 6 8" xfId="4625"/>
    <cellStyle name="Вычисление 3 2 2 7" xfId="1101"/>
    <cellStyle name="Вычисление 3 2 2 8" xfId="1757"/>
    <cellStyle name="Вычисление 3 2 2 9" xfId="1505"/>
    <cellStyle name="Вычисление 3 2 3" xfId="356"/>
    <cellStyle name="Вычисление 3 2 3 10" xfId="3740"/>
    <cellStyle name="Вычисление 3 2 3 11" xfId="3927"/>
    <cellStyle name="Вычисление 3 2 3 12" xfId="4519"/>
    <cellStyle name="Вычисление 3 2 3 2" xfId="357"/>
    <cellStyle name="Вычисление 3 2 3 2 10" xfId="4792"/>
    <cellStyle name="Вычисление 3 2 3 2 2" xfId="358"/>
    <cellStyle name="Вычисление 3 2 3 2 2 2" xfId="1117"/>
    <cellStyle name="Вычисление 3 2 3 2 2 3" xfId="1773"/>
    <cellStyle name="Вычисление 3 2 3 2 2 4" xfId="1494"/>
    <cellStyle name="Вычисление 3 2 3 2 2 5" xfId="3284"/>
    <cellStyle name="Вычисление 3 2 3 2 2 6" xfId="3742"/>
    <cellStyle name="Вычисление 3 2 3 2 2 7" xfId="3874"/>
    <cellStyle name="Вычисление 3 2 3 2 2 8" xfId="4505"/>
    <cellStyle name="Вычисление 3 2 3 2 3" xfId="359"/>
    <cellStyle name="Вычисление 3 2 3 2 3 2" xfId="1118"/>
    <cellStyle name="Вычисление 3 2 3 2 3 3" xfId="1774"/>
    <cellStyle name="Вычисление 3 2 3 2 3 4" xfId="1305"/>
    <cellStyle name="Вычисление 3 2 3 2 3 5" xfId="3285"/>
    <cellStyle name="Вычисление 3 2 3 2 3 6" xfId="3743"/>
    <cellStyle name="Вычисление 3 2 3 2 3 7" xfId="4297"/>
    <cellStyle name="Вычисление 3 2 3 2 3 8" xfId="4793"/>
    <cellStyle name="Вычисление 3 2 3 2 4" xfId="1116"/>
    <cellStyle name="Вычисление 3 2 3 2 5" xfId="1772"/>
    <cellStyle name="Вычисление 3 2 3 2 6" xfId="1495"/>
    <cellStyle name="Вычисление 3 2 3 2 7" xfId="3283"/>
    <cellStyle name="Вычисление 3 2 3 2 8" xfId="3741"/>
    <cellStyle name="Вычисление 3 2 3 2 9" xfId="4296"/>
    <cellStyle name="Вычисление 3 2 3 3" xfId="360"/>
    <cellStyle name="Вычисление 3 2 3 3 10" xfId="4438"/>
    <cellStyle name="Вычисление 3 2 3 3 2" xfId="361"/>
    <cellStyle name="Вычисление 3 2 3 3 2 2" xfId="1120"/>
    <cellStyle name="Вычисление 3 2 3 3 2 3" xfId="1776"/>
    <cellStyle name="Вычисление 3 2 3 3 2 4" xfId="1304"/>
    <cellStyle name="Вычисление 3 2 3 3 2 5" xfId="3287"/>
    <cellStyle name="Вычисление 3 2 3 3 2 6" xfId="3745"/>
    <cellStyle name="Вычисление 3 2 3 3 2 7" xfId="3499"/>
    <cellStyle name="Вычисление 3 2 3 3 2 8" xfId="4525"/>
    <cellStyle name="Вычисление 3 2 3 3 3" xfId="362"/>
    <cellStyle name="Вычисление 3 2 3 3 3 2" xfId="1121"/>
    <cellStyle name="Вычисление 3 2 3 3 3 3" xfId="1777"/>
    <cellStyle name="Вычисление 3 2 3 3 3 4" xfId="1492"/>
    <cellStyle name="Вычисление 3 2 3 3 3 5" xfId="3288"/>
    <cellStyle name="Вычисление 3 2 3 3 3 6" xfId="3746"/>
    <cellStyle name="Вычисление 3 2 3 3 3 7" xfId="4298"/>
    <cellStyle name="Вычисление 3 2 3 3 3 8" xfId="4535"/>
    <cellStyle name="Вычисление 3 2 3 3 4" xfId="1119"/>
    <cellStyle name="Вычисление 3 2 3 3 5" xfId="1775"/>
    <cellStyle name="Вычисление 3 2 3 3 6" xfId="1493"/>
    <cellStyle name="Вычисление 3 2 3 3 7" xfId="3286"/>
    <cellStyle name="Вычисление 3 2 3 3 8" xfId="3744"/>
    <cellStyle name="Вычисление 3 2 3 3 9" xfId="4099"/>
    <cellStyle name="Вычисление 3 2 3 4" xfId="363"/>
    <cellStyle name="Вычисление 3 2 3 4 10" xfId="4794"/>
    <cellStyle name="Вычисление 3 2 3 4 2" xfId="364"/>
    <cellStyle name="Вычисление 3 2 3 4 2 2" xfId="1123"/>
    <cellStyle name="Вычисление 3 2 3 4 2 3" xfId="1779"/>
    <cellStyle name="Вычисление 3 2 3 4 2 4" xfId="1491"/>
    <cellStyle name="Вычисление 3 2 3 4 2 5" xfId="3290"/>
    <cellStyle name="Вычисление 3 2 3 4 2 6" xfId="3748"/>
    <cellStyle name="Вычисление 3 2 3 4 2 7" xfId="4300"/>
    <cellStyle name="Вычисление 3 2 3 4 2 8" xfId="4795"/>
    <cellStyle name="Вычисление 3 2 3 4 3" xfId="365"/>
    <cellStyle name="Вычисление 3 2 3 4 3 2" xfId="1124"/>
    <cellStyle name="Вычисление 3 2 3 4 3 3" xfId="1780"/>
    <cellStyle name="Вычисление 3 2 3 4 3 4" xfId="759"/>
    <cellStyle name="Вычисление 3 2 3 4 3 5" xfId="3291"/>
    <cellStyle name="Вычисление 3 2 3 4 3 6" xfId="3749"/>
    <cellStyle name="Вычисление 3 2 3 4 3 7" xfId="4301"/>
    <cellStyle name="Вычисление 3 2 3 4 3 8" xfId="4796"/>
    <cellStyle name="Вычисление 3 2 3 4 4" xfId="1122"/>
    <cellStyle name="Вычисление 3 2 3 4 5" xfId="1778"/>
    <cellStyle name="Вычисление 3 2 3 4 6" xfId="1279"/>
    <cellStyle name="Вычисление 3 2 3 4 7" xfId="3289"/>
    <cellStyle name="Вычисление 3 2 3 4 8" xfId="3747"/>
    <cellStyle name="Вычисление 3 2 3 4 9" xfId="4299"/>
    <cellStyle name="Вычисление 3 2 3 5" xfId="366"/>
    <cellStyle name="Вычисление 3 2 3 5 2" xfId="1125"/>
    <cellStyle name="Вычисление 3 2 3 5 3" xfId="1781"/>
    <cellStyle name="Вычисление 3 2 3 5 4" xfId="1249"/>
    <cellStyle name="Вычисление 3 2 3 5 5" xfId="3292"/>
    <cellStyle name="Вычисление 3 2 3 5 6" xfId="3750"/>
    <cellStyle name="Вычисление 3 2 3 5 7" xfId="4302"/>
    <cellStyle name="Вычисление 3 2 3 5 8" xfId="4797"/>
    <cellStyle name="Вычисление 3 2 3 6" xfId="1115"/>
    <cellStyle name="Вычисление 3 2 3 7" xfId="1771"/>
    <cellStyle name="Вычисление 3 2 3 8" xfId="1312"/>
    <cellStyle name="Вычисление 3 2 3 9" xfId="3282"/>
    <cellStyle name="Вычисление 3 2 4" xfId="367"/>
    <cellStyle name="Вычисление 3 2 4 10" xfId="4798"/>
    <cellStyle name="Вычисление 3 2 4 2" xfId="368"/>
    <cellStyle name="Вычисление 3 2 4 2 2" xfId="1127"/>
    <cellStyle name="Вычисление 3 2 4 2 3" xfId="1783"/>
    <cellStyle name="Вычисление 3 2 4 2 4" xfId="1247"/>
    <cellStyle name="Вычисление 3 2 4 2 5" xfId="3294"/>
    <cellStyle name="Вычисление 3 2 4 2 6" xfId="3752"/>
    <cellStyle name="Вычисление 3 2 4 2 7" xfId="4304"/>
    <cellStyle name="Вычисление 3 2 4 2 8" xfId="4799"/>
    <cellStyle name="Вычисление 3 2 4 3" xfId="369"/>
    <cellStyle name="Вычисление 3 2 4 3 2" xfId="1128"/>
    <cellStyle name="Вычисление 3 2 4 3 3" xfId="1784"/>
    <cellStyle name="Вычисление 3 2 4 3 4" xfId="1246"/>
    <cellStyle name="Вычисление 3 2 4 3 5" xfId="3295"/>
    <cellStyle name="Вычисление 3 2 4 3 6" xfId="3753"/>
    <cellStyle name="Вычисление 3 2 4 3 7" xfId="4305"/>
    <cellStyle name="Вычисление 3 2 4 3 8" xfId="4800"/>
    <cellStyle name="Вычисление 3 2 4 4" xfId="1126"/>
    <cellStyle name="Вычисление 3 2 4 5" xfId="1782"/>
    <cellStyle name="Вычисление 3 2 4 6" xfId="1248"/>
    <cellStyle name="Вычисление 3 2 4 7" xfId="3293"/>
    <cellStyle name="Вычисление 3 2 4 8" xfId="3751"/>
    <cellStyle name="Вычисление 3 2 4 9" xfId="4303"/>
    <cellStyle name="Вычисление 3 2 5" xfId="1100"/>
    <cellStyle name="Вычисление 3 2 6" xfId="1756"/>
    <cellStyle name="Вычисление 3 2 7" xfId="1506"/>
    <cellStyle name="Вычисление 3 2 8" xfId="3267"/>
    <cellStyle name="Вычисление 3 2 9" xfId="3725"/>
    <cellStyle name="Вычисление 3 3" xfId="370"/>
    <cellStyle name="Вычисление 3 3 10" xfId="3296"/>
    <cellStyle name="Вычисление 3 3 11" xfId="3754"/>
    <cellStyle name="Вычисление 3 3 12" xfId="4306"/>
    <cellStyle name="Вычисление 3 3 13" xfId="4801"/>
    <cellStyle name="Вычисление 3 3 2" xfId="371"/>
    <cellStyle name="Вычисление 3 3 2 10" xfId="4802"/>
    <cellStyle name="Вычисление 3 3 2 2" xfId="372"/>
    <cellStyle name="Вычисление 3 3 2 2 2" xfId="1131"/>
    <cellStyle name="Вычисление 3 3 2 2 3" xfId="1787"/>
    <cellStyle name="Вычисление 3 3 2 2 4" xfId="1582"/>
    <cellStyle name="Вычисление 3 3 2 2 5" xfId="3298"/>
    <cellStyle name="Вычисление 3 3 2 2 6" xfId="3756"/>
    <cellStyle name="Вычисление 3 3 2 2 7" xfId="4308"/>
    <cellStyle name="Вычисление 3 3 2 2 8" xfId="4803"/>
    <cellStyle name="Вычисление 3 3 2 3" xfId="373"/>
    <cellStyle name="Вычисление 3 3 2 3 2" xfId="1132"/>
    <cellStyle name="Вычисление 3 3 2 3 3" xfId="1788"/>
    <cellStyle name="Вычисление 3 3 2 3 4" xfId="1583"/>
    <cellStyle name="Вычисление 3 3 2 3 5" xfId="3299"/>
    <cellStyle name="Вычисление 3 3 2 3 6" xfId="3757"/>
    <cellStyle name="Вычисление 3 3 2 3 7" xfId="4309"/>
    <cellStyle name="Вычисление 3 3 2 3 8" xfId="4804"/>
    <cellStyle name="Вычисление 3 3 2 4" xfId="1130"/>
    <cellStyle name="Вычисление 3 3 2 5" xfId="1786"/>
    <cellStyle name="Вычисление 3 3 2 6" xfId="1581"/>
    <cellStyle name="Вычисление 3 3 2 7" xfId="3297"/>
    <cellStyle name="Вычисление 3 3 2 8" xfId="3755"/>
    <cellStyle name="Вычисление 3 3 2 9" xfId="4307"/>
    <cellStyle name="Вычисление 3 3 3" xfId="374"/>
    <cellStyle name="Вычисление 3 3 3 10" xfId="4805"/>
    <cellStyle name="Вычисление 3 3 3 2" xfId="375"/>
    <cellStyle name="Вычисление 3 3 3 2 2" xfId="1134"/>
    <cellStyle name="Вычисление 3 3 3 2 3" xfId="1790"/>
    <cellStyle name="Вычисление 3 3 3 2 4" xfId="1585"/>
    <cellStyle name="Вычисление 3 3 3 2 5" xfId="3301"/>
    <cellStyle name="Вычисление 3 3 3 2 6" xfId="3759"/>
    <cellStyle name="Вычисление 3 3 3 2 7" xfId="4311"/>
    <cellStyle name="Вычисление 3 3 3 2 8" xfId="4806"/>
    <cellStyle name="Вычисление 3 3 3 3" xfId="376"/>
    <cellStyle name="Вычисление 3 3 3 3 2" xfId="1135"/>
    <cellStyle name="Вычисление 3 3 3 3 3" xfId="1791"/>
    <cellStyle name="Вычисление 3 3 3 3 4" xfId="1586"/>
    <cellStyle name="Вычисление 3 3 3 3 5" xfId="3302"/>
    <cellStyle name="Вычисление 3 3 3 3 6" xfId="3760"/>
    <cellStyle name="Вычисление 3 3 3 3 7" xfId="4312"/>
    <cellStyle name="Вычисление 3 3 3 3 8" xfId="4807"/>
    <cellStyle name="Вычисление 3 3 3 4" xfId="1133"/>
    <cellStyle name="Вычисление 3 3 3 5" xfId="1789"/>
    <cellStyle name="Вычисление 3 3 3 6" xfId="1584"/>
    <cellStyle name="Вычисление 3 3 3 7" xfId="3300"/>
    <cellStyle name="Вычисление 3 3 3 8" xfId="3758"/>
    <cellStyle name="Вычисление 3 3 3 9" xfId="4310"/>
    <cellStyle name="Вычисление 3 3 4" xfId="377"/>
    <cellStyle name="Вычисление 3 3 4 10" xfId="4808"/>
    <cellStyle name="Вычисление 3 3 4 2" xfId="378"/>
    <cellStyle name="Вычисление 3 3 4 2 2" xfId="1137"/>
    <cellStyle name="Вычисление 3 3 4 2 3" xfId="1793"/>
    <cellStyle name="Вычисление 3 3 4 2 4" xfId="1588"/>
    <cellStyle name="Вычисление 3 3 4 2 5" xfId="3304"/>
    <cellStyle name="Вычисление 3 3 4 2 6" xfId="3762"/>
    <cellStyle name="Вычисление 3 3 4 2 7" xfId="4559"/>
    <cellStyle name="Вычисление 3 3 4 2 8" xfId="4809"/>
    <cellStyle name="Вычисление 3 3 4 3" xfId="379"/>
    <cellStyle name="Вычисление 3 3 4 3 2" xfId="1138"/>
    <cellStyle name="Вычисление 3 3 4 3 3" xfId="1794"/>
    <cellStyle name="Вычисление 3 3 4 3 4" xfId="1589"/>
    <cellStyle name="Вычисление 3 3 4 3 5" xfId="3305"/>
    <cellStyle name="Вычисление 3 3 4 3 6" xfId="3763"/>
    <cellStyle name="Вычисление 3 3 4 3 7" xfId="4314"/>
    <cellStyle name="Вычисление 3 3 4 3 8" xfId="4810"/>
    <cellStyle name="Вычисление 3 3 4 4" xfId="1136"/>
    <cellStyle name="Вычисление 3 3 4 5" xfId="1792"/>
    <cellStyle name="Вычисление 3 3 4 6" xfId="1587"/>
    <cellStyle name="Вычисление 3 3 4 7" xfId="3303"/>
    <cellStyle name="Вычисление 3 3 4 8" xfId="3761"/>
    <cellStyle name="Вычисление 3 3 4 9" xfId="4313"/>
    <cellStyle name="Вычисление 3 3 5" xfId="380"/>
    <cellStyle name="Вычисление 3 3 5 10" xfId="4811"/>
    <cellStyle name="Вычисление 3 3 5 2" xfId="381"/>
    <cellStyle name="Вычисление 3 3 5 2 2" xfId="1140"/>
    <cellStyle name="Вычисление 3 3 5 2 3" xfId="1796"/>
    <cellStyle name="Вычисление 3 3 5 2 4" xfId="1591"/>
    <cellStyle name="Вычисление 3 3 5 2 5" xfId="3307"/>
    <cellStyle name="Вычисление 3 3 5 2 6" xfId="3765"/>
    <cellStyle name="Вычисление 3 3 5 2 7" xfId="4580"/>
    <cellStyle name="Вычисление 3 3 5 2 8" xfId="4812"/>
    <cellStyle name="Вычисление 3 3 5 3" xfId="382"/>
    <cellStyle name="Вычисление 3 3 5 3 2" xfId="1141"/>
    <cellStyle name="Вычисление 3 3 5 3 3" xfId="1797"/>
    <cellStyle name="Вычисление 3 3 5 3 4" xfId="1592"/>
    <cellStyle name="Вычисление 3 3 5 3 5" xfId="3308"/>
    <cellStyle name="Вычисление 3 3 5 3 6" xfId="3766"/>
    <cellStyle name="Вычисление 3 3 5 3 7" xfId="4315"/>
    <cellStyle name="Вычисление 3 3 5 3 8" xfId="4813"/>
    <cellStyle name="Вычисление 3 3 5 4" xfId="1139"/>
    <cellStyle name="Вычисление 3 3 5 5" xfId="1795"/>
    <cellStyle name="Вычисление 3 3 5 6" xfId="1590"/>
    <cellStyle name="Вычисление 3 3 5 7" xfId="3306"/>
    <cellStyle name="Вычисление 3 3 5 8" xfId="3764"/>
    <cellStyle name="Вычисление 3 3 5 9" xfId="4583"/>
    <cellStyle name="Вычисление 3 3 6" xfId="383"/>
    <cellStyle name="Вычисление 3 3 6 2" xfId="1142"/>
    <cellStyle name="Вычисление 3 3 6 3" xfId="1798"/>
    <cellStyle name="Вычисление 3 3 6 4" xfId="1593"/>
    <cellStyle name="Вычисление 3 3 6 5" xfId="3309"/>
    <cellStyle name="Вычисление 3 3 6 6" xfId="3767"/>
    <cellStyle name="Вычисление 3 3 6 7" xfId="4316"/>
    <cellStyle name="Вычисление 3 3 6 8" xfId="4814"/>
    <cellStyle name="Вычисление 3 3 7" xfId="1129"/>
    <cellStyle name="Вычисление 3 3 8" xfId="1785"/>
    <cellStyle name="Вычисление 3 3 9" xfId="1245"/>
    <cellStyle name="Вычисление 3 4" xfId="384"/>
    <cellStyle name="Вычисление 3 4 10" xfId="3768"/>
    <cellStyle name="Вычисление 3 4 11" xfId="4604"/>
    <cellStyle name="Вычисление 3 4 12" xfId="4815"/>
    <cellStyle name="Вычисление 3 4 2" xfId="385"/>
    <cellStyle name="Вычисление 3 4 2 10" xfId="4816"/>
    <cellStyle name="Вычисление 3 4 2 2" xfId="386"/>
    <cellStyle name="Вычисление 3 4 2 2 2" xfId="1145"/>
    <cellStyle name="Вычисление 3 4 2 2 3" xfId="1801"/>
    <cellStyle name="Вычисление 3 4 2 2 4" xfId="1596"/>
    <cellStyle name="Вычисление 3 4 2 2 5" xfId="3312"/>
    <cellStyle name="Вычисление 3 4 2 2 6" xfId="3770"/>
    <cellStyle name="Вычисление 3 4 2 2 7" xfId="4318"/>
    <cellStyle name="Вычисление 3 4 2 2 8" xfId="4817"/>
    <cellStyle name="Вычисление 3 4 2 3" xfId="387"/>
    <cellStyle name="Вычисление 3 4 2 3 2" xfId="1146"/>
    <cellStyle name="Вычисление 3 4 2 3 3" xfId="1802"/>
    <cellStyle name="Вычисление 3 4 2 3 4" xfId="1597"/>
    <cellStyle name="Вычисление 3 4 2 3 5" xfId="3313"/>
    <cellStyle name="Вычисление 3 4 2 3 6" xfId="3771"/>
    <cellStyle name="Вычисление 3 4 2 3 7" xfId="4319"/>
    <cellStyle name="Вычисление 3 4 2 3 8" xfId="4818"/>
    <cellStyle name="Вычисление 3 4 2 4" xfId="1144"/>
    <cellStyle name="Вычисление 3 4 2 5" xfId="1800"/>
    <cellStyle name="Вычисление 3 4 2 6" xfId="1595"/>
    <cellStyle name="Вычисление 3 4 2 7" xfId="3311"/>
    <cellStyle name="Вычисление 3 4 2 8" xfId="3769"/>
    <cellStyle name="Вычисление 3 4 2 9" xfId="4317"/>
    <cellStyle name="Вычисление 3 4 3" xfId="388"/>
    <cellStyle name="Вычисление 3 4 3 10" xfId="4819"/>
    <cellStyle name="Вычисление 3 4 3 2" xfId="389"/>
    <cellStyle name="Вычисление 3 4 3 2 2" xfId="1148"/>
    <cellStyle name="Вычисление 3 4 3 2 3" xfId="1804"/>
    <cellStyle name="Вычисление 3 4 3 2 4" xfId="1598"/>
    <cellStyle name="Вычисление 3 4 3 2 5" xfId="3315"/>
    <cellStyle name="Вычисление 3 4 3 2 6" xfId="3773"/>
    <cellStyle name="Вычисление 3 4 3 2 7" xfId="4321"/>
    <cellStyle name="Вычисление 3 4 3 2 8" xfId="4820"/>
    <cellStyle name="Вычисление 3 4 3 3" xfId="390"/>
    <cellStyle name="Вычисление 3 4 3 3 2" xfId="1149"/>
    <cellStyle name="Вычисление 3 4 3 3 3" xfId="1805"/>
    <cellStyle name="Вычисление 3 4 3 3 4" xfId="1599"/>
    <cellStyle name="Вычисление 3 4 3 3 5" xfId="3316"/>
    <cellStyle name="Вычисление 3 4 3 3 6" xfId="3774"/>
    <cellStyle name="Вычисление 3 4 3 3 7" xfId="4322"/>
    <cellStyle name="Вычисление 3 4 3 3 8" xfId="4821"/>
    <cellStyle name="Вычисление 3 4 3 4" xfId="1147"/>
    <cellStyle name="Вычисление 3 4 3 5" xfId="1803"/>
    <cellStyle name="Вычисление 3 4 3 6" xfId="2747"/>
    <cellStyle name="Вычисление 3 4 3 7" xfId="3314"/>
    <cellStyle name="Вычисление 3 4 3 8" xfId="3772"/>
    <cellStyle name="Вычисление 3 4 3 9" xfId="4320"/>
    <cellStyle name="Вычисление 3 4 4" xfId="391"/>
    <cellStyle name="Вычисление 3 4 4 10" xfId="4822"/>
    <cellStyle name="Вычисление 3 4 4 2" xfId="392"/>
    <cellStyle name="Вычисление 3 4 4 2 2" xfId="1151"/>
    <cellStyle name="Вычисление 3 4 4 2 3" xfId="1807"/>
    <cellStyle name="Вычисление 3 4 4 2 4" xfId="1622"/>
    <cellStyle name="Вычисление 3 4 4 2 5" xfId="3318"/>
    <cellStyle name="Вычисление 3 4 4 2 6" xfId="3776"/>
    <cellStyle name="Вычисление 3 4 4 2 7" xfId="4324"/>
    <cellStyle name="Вычисление 3 4 4 2 8" xfId="4823"/>
    <cellStyle name="Вычисление 3 4 4 3" xfId="393"/>
    <cellStyle name="Вычисление 3 4 4 3 2" xfId="1152"/>
    <cellStyle name="Вычисление 3 4 4 3 3" xfId="1808"/>
    <cellStyle name="Вычисление 3 4 4 3 4" xfId="1623"/>
    <cellStyle name="Вычисление 3 4 4 3 5" xfId="3319"/>
    <cellStyle name="Вычисление 3 4 4 3 6" xfId="3777"/>
    <cellStyle name="Вычисление 3 4 4 3 7" xfId="4325"/>
    <cellStyle name="Вычисление 3 4 4 3 8" xfId="4824"/>
    <cellStyle name="Вычисление 3 4 4 4" xfId="1150"/>
    <cellStyle name="Вычисление 3 4 4 5" xfId="1806"/>
    <cellStyle name="Вычисление 3 4 4 6" xfId="2773"/>
    <cellStyle name="Вычисление 3 4 4 7" xfId="3317"/>
    <cellStyle name="Вычисление 3 4 4 8" xfId="3775"/>
    <cellStyle name="Вычисление 3 4 4 9" xfId="4323"/>
    <cellStyle name="Вычисление 3 4 5" xfId="394"/>
    <cellStyle name="Вычисление 3 4 5 2" xfId="1153"/>
    <cellStyle name="Вычисление 3 4 5 3" xfId="1809"/>
    <cellStyle name="Вычисление 3 4 5 4" xfId="1624"/>
    <cellStyle name="Вычисление 3 4 5 5" xfId="3320"/>
    <cellStyle name="Вычисление 3 4 5 6" xfId="3778"/>
    <cellStyle name="Вычисление 3 4 5 7" xfId="4326"/>
    <cellStyle name="Вычисление 3 4 5 8" xfId="4825"/>
    <cellStyle name="Вычисление 3 4 6" xfId="1143"/>
    <cellStyle name="Вычисление 3 4 7" xfId="1799"/>
    <cellStyle name="Вычисление 3 4 8" xfId="1594"/>
    <cellStyle name="Вычисление 3 4 9" xfId="3310"/>
    <cellStyle name="Вычисление 3 5" xfId="395"/>
    <cellStyle name="Вычисление 3 5 10" xfId="4826"/>
    <cellStyle name="Вычисление 3 5 2" xfId="396"/>
    <cellStyle name="Вычисление 3 5 2 2" xfId="1155"/>
    <cellStyle name="Вычисление 3 5 2 3" xfId="1811"/>
    <cellStyle name="Вычисление 3 5 2 4" xfId="1626"/>
    <cellStyle name="Вычисление 3 5 2 5" xfId="3322"/>
    <cellStyle name="Вычисление 3 5 2 6" xfId="3780"/>
    <cellStyle name="Вычисление 3 5 2 7" xfId="4328"/>
    <cellStyle name="Вычисление 3 5 2 8" xfId="4827"/>
    <cellStyle name="Вычисление 3 5 3" xfId="397"/>
    <cellStyle name="Вычисление 3 5 3 2" xfId="1156"/>
    <cellStyle name="Вычисление 3 5 3 3" xfId="1812"/>
    <cellStyle name="Вычисление 3 5 3 4" xfId="1627"/>
    <cellStyle name="Вычисление 3 5 3 5" xfId="3323"/>
    <cellStyle name="Вычисление 3 5 3 6" xfId="3781"/>
    <cellStyle name="Вычисление 3 5 3 7" xfId="4329"/>
    <cellStyle name="Вычисление 3 5 3 8" xfId="4828"/>
    <cellStyle name="Вычисление 3 5 4" xfId="1154"/>
    <cellStyle name="Вычисление 3 5 5" xfId="1810"/>
    <cellStyle name="Вычисление 3 5 6" xfId="1625"/>
    <cellStyle name="Вычисление 3 5 7" xfId="3321"/>
    <cellStyle name="Вычисление 3 5 8" xfId="3779"/>
    <cellStyle name="Вычисление 3 5 9" xfId="4327"/>
    <cellStyle name="Вычисление 3 6" xfId="1099"/>
    <cellStyle name="Вычисление 3 7" xfId="1755"/>
    <cellStyle name="Вычисление 3 8" xfId="1507"/>
    <cellStyle name="Вычисление 3 9" xfId="3266"/>
    <cellStyle name="Гиперссылка" xfId="731" builtinId="8"/>
    <cellStyle name="Гиперссылка 2" xfId="398"/>
    <cellStyle name="Гиперссылка 3" xfId="399"/>
    <cellStyle name="Гиперссылка 4" xfId="757"/>
    <cellStyle name="Гиперссылка 4 2" xfId="1516"/>
    <cellStyle name="денежны" xfId="400"/>
    <cellStyle name="денежны 10" xfId="3326"/>
    <cellStyle name="денежны 11" xfId="3784"/>
    <cellStyle name="денежны 2" xfId="401"/>
    <cellStyle name="денежны 2 10" xfId="1689"/>
    <cellStyle name="денежны 2 11" xfId="3327"/>
    <cellStyle name="денежны 2 12" xfId="3785"/>
    <cellStyle name="денежны 2 2" xfId="402"/>
    <cellStyle name="денежны 2 2 10" xfId="3786"/>
    <cellStyle name="денежны 2 2 2" xfId="403"/>
    <cellStyle name="денежны 2 2 2 2" xfId="1162"/>
    <cellStyle name="денежны 2 2 2 3" xfId="1818"/>
    <cellStyle name="денежны 2 2 2 4" xfId="1603"/>
    <cellStyle name="денежны 2 2 2 5" xfId="2356"/>
    <cellStyle name="денежны 2 2 2 6" xfId="2603"/>
    <cellStyle name="денежны 2 2 2 7" xfId="3329"/>
    <cellStyle name="денежны 2 2 2 8" xfId="3787"/>
    <cellStyle name="денежны 2 2 3" xfId="404"/>
    <cellStyle name="денежны 2 2 3 2" xfId="1163"/>
    <cellStyle name="денежны 2 2 3 3" xfId="1819"/>
    <cellStyle name="денежны 2 2 3 4" xfId="1604"/>
    <cellStyle name="денежны 2 2 3 5" xfId="2357"/>
    <cellStyle name="денежны 2 2 3 6" xfId="1938"/>
    <cellStyle name="денежны 2 2 3 7" xfId="3330"/>
    <cellStyle name="денежны 2 2 3 8" xfId="3788"/>
    <cellStyle name="денежны 2 2 4" xfId="1161"/>
    <cellStyle name="денежны 2 2 5" xfId="1817"/>
    <cellStyle name="денежны 2 2 6" xfId="1602"/>
    <cellStyle name="денежны 2 2 7" xfId="2355"/>
    <cellStyle name="денежны 2 2 8" xfId="1690"/>
    <cellStyle name="денежны 2 2 9" xfId="3328"/>
    <cellStyle name="денежны 2 3" xfId="405"/>
    <cellStyle name="денежны 2 3 10" xfId="3789"/>
    <cellStyle name="денежны 2 3 2" xfId="406"/>
    <cellStyle name="денежны 2 3 2 2" xfId="1165"/>
    <cellStyle name="денежны 2 3 2 3" xfId="1821"/>
    <cellStyle name="денежны 2 3 2 4" xfId="1606"/>
    <cellStyle name="денежны 2 3 2 5" xfId="2359"/>
    <cellStyle name="денежны 2 3 2 6" xfId="1939"/>
    <cellStyle name="денежны 2 3 2 7" xfId="3332"/>
    <cellStyle name="денежны 2 3 2 8" xfId="3790"/>
    <cellStyle name="денежны 2 3 3" xfId="407"/>
    <cellStyle name="денежны 2 3 3 2" xfId="1166"/>
    <cellStyle name="денежны 2 3 3 3" xfId="1822"/>
    <cellStyle name="денежны 2 3 3 4" xfId="1607"/>
    <cellStyle name="денежны 2 3 3 5" xfId="2360"/>
    <cellStyle name="денежны 2 3 3 6" xfId="1940"/>
    <cellStyle name="денежны 2 3 3 7" xfId="3333"/>
    <cellStyle name="денежны 2 3 3 8" xfId="3791"/>
    <cellStyle name="денежны 2 3 4" xfId="1164"/>
    <cellStyle name="денежны 2 3 5" xfId="1820"/>
    <cellStyle name="денежны 2 3 6" xfId="1605"/>
    <cellStyle name="денежны 2 3 7" xfId="2358"/>
    <cellStyle name="денежны 2 3 8" xfId="2748"/>
    <cellStyle name="денежны 2 3 9" xfId="3331"/>
    <cellStyle name="денежны 2 4" xfId="408"/>
    <cellStyle name="денежны 2 4 2" xfId="1167"/>
    <cellStyle name="денежны 2 4 3" xfId="1823"/>
    <cellStyle name="денежны 2 4 4" xfId="1608"/>
    <cellStyle name="денежны 2 4 5" xfId="2361"/>
    <cellStyle name="денежны 2 4 6" xfId="1941"/>
    <cellStyle name="денежны 2 4 7" xfId="3334"/>
    <cellStyle name="денежны 2 4 8" xfId="3792"/>
    <cellStyle name="денежны 2 5" xfId="409"/>
    <cellStyle name="денежны 2 5 2" xfId="1168"/>
    <cellStyle name="денежны 2 5 3" xfId="1824"/>
    <cellStyle name="денежны 2 5 4" xfId="1609"/>
    <cellStyle name="денежны 2 5 5" xfId="2362"/>
    <cellStyle name="денежны 2 5 6" xfId="1942"/>
    <cellStyle name="денежны 2 5 7" xfId="3335"/>
    <cellStyle name="денежны 2 5 8" xfId="3793"/>
    <cellStyle name="денежны 2 6" xfId="1160"/>
    <cellStyle name="денежны 2 7" xfId="1816"/>
    <cellStyle name="денежны 2 8" xfId="1601"/>
    <cellStyle name="денежны 2 9" xfId="2354"/>
    <cellStyle name="денежны 3" xfId="410"/>
    <cellStyle name="денежны 3 10" xfId="1943"/>
    <cellStyle name="денежны 3 11" xfId="3336"/>
    <cellStyle name="денежны 3 12" xfId="3794"/>
    <cellStyle name="денежны 3 2" xfId="411"/>
    <cellStyle name="денежны 3 2 10" xfId="3795"/>
    <cellStyle name="денежны 3 2 2" xfId="412"/>
    <cellStyle name="денежны 3 2 2 2" xfId="1171"/>
    <cellStyle name="денежны 3 2 2 3" xfId="1827"/>
    <cellStyle name="денежны 3 2 2 4" xfId="1612"/>
    <cellStyle name="денежны 3 2 2 5" xfId="2391"/>
    <cellStyle name="денежны 3 2 2 6" xfId="1945"/>
    <cellStyle name="денежны 3 2 2 7" xfId="3338"/>
    <cellStyle name="денежны 3 2 2 8" xfId="3796"/>
    <cellStyle name="денежны 3 2 3" xfId="413"/>
    <cellStyle name="денежны 3 2 3 2" xfId="1172"/>
    <cellStyle name="денежны 3 2 3 3" xfId="1828"/>
    <cellStyle name="денежны 3 2 3 4" xfId="1613"/>
    <cellStyle name="денежны 3 2 3 5" xfId="2605"/>
    <cellStyle name="денежны 3 2 3 6" xfId="1946"/>
    <cellStyle name="денежны 3 2 3 7" xfId="3339"/>
    <cellStyle name="денежны 3 2 3 8" xfId="3797"/>
    <cellStyle name="денежны 3 2 4" xfId="1170"/>
    <cellStyle name="денежны 3 2 5" xfId="1826"/>
    <cellStyle name="денежны 3 2 6" xfId="1611"/>
    <cellStyle name="денежны 3 2 7" xfId="2150"/>
    <cellStyle name="денежны 3 2 8" xfId="1944"/>
    <cellStyle name="денежны 3 2 9" xfId="3337"/>
    <cellStyle name="денежны 3 3" xfId="414"/>
    <cellStyle name="денежны 3 3 10" xfId="3798"/>
    <cellStyle name="денежны 3 3 2" xfId="415"/>
    <cellStyle name="денежны 3 3 2 2" xfId="1174"/>
    <cellStyle name="денежны 3 3 2 3" xfId="1830"/>
    <cellStyle name="денежны 3 3 2 4" xfId="1615"/>
    <cellStyle name="денежны 3 3 2 5" xfId="2393"/>
    <cellStyle name="денежны 3 3 2 6" xfId="1948"/>
    <cellStyle name="денежны 3 3 2 7" xfId="3341"/>
    <cellStyle name="денежны 3 3 2 8" xfId="3799"/>
    <cellStyle name="денежны 3 3 3" xfId="416"/>
    <cellStyle name="денежны 3 3 3 2" xfId="1175"/>
    <cellStyle name="денежны 3 3 3 3" xfId="1831"/>
    <cellStyle name="денежны 3 3 3 4" xfId="1616"/>
    <cellStyle name="денежны 3 3 3 5" xfId="2394"/>
    <cellStyle name="денежны 3 3 3 6" xfId="1949"/>
    <cellStyle name="денежны 3 3 3 7" xfId="3342"/>
    <cellStyle name="денежны 3 3 3 8" xfId="3800"/>
    <cellStyle name="денежны 3 3 4" xfId="1173"/>
    <cellStyle name="денежны 3 3 5" xfId="1829"/>
    <cellStyle name="денежны 3 3 6" xfId="1614"/>
    <cellStyle name="денежны 3 3 7" xfId="2392"/>
    <cellStyle name="денежны 3 3 8" xfId="1947"/>
    <cellStyle name="денежны 3 3 9" xfId="3340"/>
    <cellStyle name="денежны 3 4" xfId="417"/>
    <cellStyle name="денежны 3 4 10" xfId="3801"/>
    <cellStyle name="денежны 3 4 2" xfId="418"/>
    <cellStyle name="денежны 3 4 2 2" xfId="1177"/>
    <cellStyle name="денежны 3 4 2 3" xfId="1833"/>
    <cellStyle name="денежны 3 4 2 4" xfId="1618"/>
    <cellStyle name="денежны 3 4 2 5" xfId="2396"/>
    <cellStyle name="денежны 3 4 2 6" xfId="1951"/>
    <cellStyle name="денежны 3 4 2 7" xfId="3344"/>
    <cellStyle name="денежны 3 4 2 8" xfId="3802"/>
    <cellStyle name="денежны 3 4 3" xfId="419"/>
    <cellStyle name="денежны 3 4 3 2" xfId="1178"/>
    <cellStyle name="денежны 3 4 3 3" xfId="1834"/>
    <cellStyle name="денежны 3 4 3 4" xfId="1619"/>
    <cellStyle name="денежны 3 4 3 5" xfId="2397"/>
    <cellStyle name="денежны 3 4 3 6" xfId="1952"/>
    <cellStyle name="денежны 3 4 3 7" xfId="3345"/>
    <cellStyle name="денежны 3 4 3 8" xfId="3803"/>
    <cellStyle name="денежны 3 4 4" xfId="1176"/>
    <cellStyle name="денежны 3 4 5" xfId="1832"/>
    <cellStyle name="денежны 3 4 6" xfId="1617"/>
    <cellStyle name="денежны 3 4 7" xfId="2395"/>
    <cellStyle name="денежны 3 4 8" xfId="1950"/>
    <cellStyle name="денежны 3 4 9" xfId="3343"/>
    <cellStyle name="денежны 3 5" xfId="420"/>
    <cellStyle name="денежны 3 5 2" xfId="1179"/>
    <cellStyle name="денежны 3 5 3" xfId="1835"/>
    <cellStyle name="денежны 3 5 4" xfId="1620"/>
    <cellStyle name="денежны 3 5 5" xfId="2398"/>
    <cellStyle name="денежны 3 5 6" xfId="1953"/>
    <cellStyle name="денежны 3 5 7" xfId="3346"/>
    <cellStyle name="денежны 3 5 8" xfId="3804"/>
    <cellStyle name="денежны 3 6" xfId="1169"/>
    <cellStyle name="денежны 3 7" xfId="1825"/>
    <cellStyle name="денежны 3 8" xfId="1610"/>
    <cellStyle name="денежны 3 9" xfId="2363"/>
    <cellStyle name="денежны 4" xfId="421"/>
    <cellStyle name="денежны 4 2" xfId="1180"/>
    <cellStyle name="денежны 4 3" xfId="1836"/>
    <cellStyle name="денежны 4 4" xfId="1621"/>
    <cellStyle name="денежны 4 5" xfId="2399"/>
    <cellStyle name="денежны 4 6" xfId="1954"/>
    <cellStyle name="денежны 4 7" xfId="3347"/>
    <cellStyle name="денежны 4 8" xfId="3805"/>
    <cellStyle name="денежны 5" xfId="1159"/>
    <cellStyle name="денежны 6" xfId="1815"/>
    <cellStyle name="денежны 7" xfId="1600"/>
    <cellStyle name="денежны 8" xfId="2353"/>
    <cellStyle name="денежны 9" xfId="1688"/>
    <cellStyle name="Денежный 2" xfId="422"/>
    <cellStyle name="Денежный 2 2" xfId="1181"/>
    <cellStyle name="Денежный 3" xfId="423"/>
    <cellStyle name="Денежный 3 2" xfId="1182"/>
    <cellStyle name="Заголовок 1 2" xfId="424"/>
    <cellStyle name="Заголовок 2 2" xfId="425"/>
    <cellStyle name="Заголовок 3 2" xfId="426"/>
    <cellStyle name="Заголовок 3 2 10" xfId="5012"/>
    <cellStyle name="Заголовок 3 2 11" xfId="5010"/>
    <cellStyle name="Заголовок 3 2 12" xfId="5011"/>
    <cellStyle name="Заголовок 3 2 2" xfId="1841"/>
    <cellStyle name="Заголовок 3 2 3" xfId="2404"/>
    <cellStyle name="Заголовок 3 2 4" xfId="3352"/>
    <cellStyle name="Заголовок 3 2 5" xfId="4358"/>
    <cellStyle name="Заголовок 3 2 6" xfId="4341"/>
    <cellStyle name="Заголовок 3 2 7" xfId="4359"/>
    <cellStyle name="Заголовок 3 2 8" xfId="4353"/>
    <cellStyle name="Заголовок 3 2 9" xfId="4832"/>
    <cellStyle name="Заголовок 4 2" xfId="427"/>
    <cellStyle name="Итог 2" xfId="428"/>
    <cellStyle name="Итог 2 10" xfId="1960"/>
    <cellStyle name="Итог 2 11" xfId="3354"/>
    <cellStyle name="Итог 2 12" xfId="3812"/>
    <cellStyle name="Итог 2 13" xfId="4355"/>
    <cellStyle name="Итог 2 14" xfId="4829"/>
    <cellStyle name="Итог 2 2" xfId="429"/>
    <cellStyle name="Итог 2 2 10" xfId="3355"/>
    <cellStyle name="Итог 2 2 11" xfId="3813"/>
    <cellStyle name="Итог 2 2 12" xfId="4356"/>
    <cellStyle name="Итог 2 2 13" xfId="4830"/>
    <cellStyle name="Итог 2 2 2" xfId="430"/>
    <cellStyle name="Итог 2 2 2 10" xfId="2408"/>
    <cellStyle name="Итог 2 2 2 11" xfId="1961"/>
    <cellStyle name="Итог 2 2 2 12" xfId="3356"/>
    <cellStyle name="Итог 2 2 2 13" xfId="3814"/>
    <cellStyle name="Итог 2 2 2 14" xfId="4357"/>
    <cellStyle name="Итог 2 2 2 15" xfId="4831"/>
    <cellStyle name="Итог 2 2 2 2" xfId="431"/>
    <cellStyle name="Итог 2 2 2 2 10" xfId="3815"/>
    <cellStyle name="Итог 2 2 2 2 11" xfId="4360"/>
    <cellStyle name="Итог 2 2 2 2 12" xfId="4833"/>
    <cellStyle name="Итог 2 2 2 2 2" xfId="432"/>
    <cellStyle name="Итог 2 2 2 2 2 10" xfId="4834"/>
    <cellStyle name="Итог 2 2 2 2 2 2" xfId="1191"/>
    <cellStyle name="Итог 2 2 2 2 2 3" xfId="1847"/>
    <cellStyle name="Итог 2 2 2 2 2 4" xfId="1632"/>
    <cellStyle name="Итог 2 2 2 2 2 5" xfId="2410"/>
    <cellStyle name="Итог 2 2 2 2 2 6" xfId="2749"/>
    <cellStyle name="Итог 2 2 2 2 2 7" xfId="3358"/>
    <cellStyle name="Итог 2 2 2 2 2 8" xfId="3816"/>
    <cellStyle name="Итог 2 2 2 2 2 9" xfId="4361"/>
    <cellStyle name="Итог 2 2 2 2 3" xfId="433"/>
    <cellStyle name="Итог 2 2 2 2 3 10" xfId="4835"/>
    <cellStyle name="Итог 2 2 2 2 3 2" xfId="1192"/>
    <cellStyle name="Итог 2 2 2 2 3 3" xfId="1848"/>
    <cellStyle name="Итог 2 2 2 2 3 4" xfId="1633"/>
    <cellStyle name="Итог 2 2 2 2 3 5" xfId="2411"/>
    <cellStyle name="Итог 2 2 2 2 3 6" xfId="1962"/>
    <cellStyle name="Итог 2 2 2 2 3 7" xfId="3359"/>
    <cellStyle name="Итог 2 2 2 2 3 8" xfId="3817"/>
    <cellStyle name="Итог 2 2 2 2 3 9" xfId="4362"/>
    <cellStyle name="Итог 2 2 2 2 4" xfId="1190"/>
    <cellStyle name="Итог 2 2 2 2 5" xfId="1846"/>
    <cellStyle name="Итог 2 2 2 2 6" xfId="1631"/>
    <cellStyle name="Итог 2 2 2 2 7" xfId="2409"/>
    <cellStyle name="Итог 2 2 2 2 8" xfId="2134"/>
    <cellStyle name="Итог 2 2 2 2 9" xfId="3357"/>
    <cellStyle name="Итог 2 2 2 3" xfId="434"/>
    <cellStyle name="Итог 2 2 2 3 10" xfId="3818"/>
    <cellStyle name="Итог 2 2 2 3 11" xfId="4363"/>
    <cellStyle name="Итог 2 2 2 3 12" xfId="4836"/>
    <cellStyle name="Итог 2 2 2 3 2" xfId="435"/>
    <cellStyle name="Итог 2 2 2 3 2 10" xfId="4837"/>
    <cellStyle name="Итог 2 2 2 3 2 2" xfId="1194"/>
    <cellStyle name="Итог 2 2 2 3 2 3" xfId="1850"/>
    <cellStyle name="Итог 2 2 2 3 2 4" xfId="1635"/>
    <cellStyle name="Итог 2 2 2 3 2 5" xfId="2413"/>
    <cellStyle name="Итог 2 2 2 3 2 6" xfId="1963"/>
    <cellStyle name="Итог 2 2 2 3 2 7" xfId="3361"/>
    <cellStyle name="Итог 2 2 2 3 2 8" xfId="3819"/>
    <cellStyle name="Итог 2 2 2 3 2 9" xfId="4364"/>
    <cellStyle name="Итог 2 2 2 3 3" xfId="436"/>
    <cellStyle name="Итог 2 2 2 3 3 10" xfId="4838"/>
    <cellStyle name="Итог 2 2 2 3 3 2" xfId="1195"/>
    <cellStyle name="Итог 2 2 2 3 3 3" xfId="1851"/>
    <cellStyle name="Итог 2 2 2 3 3 4" xfId="1636"/>
    <cellStyle name="Итог 2 2 2 3 3 5" xfId="2414"/>
    <cellStyle name="Итог 2 2 2 3 3 6" xfId="2751"/>
    <cellStyle name="Итог 2 2 2 3 3 7" xfId="3362"/>
    <cellStyle name="Итог 2 2 2 3 3 8" xfId="3820"/>
    <cellStyle name="Итог 2 2 2 3 3 9" xfId="4365"/>
    <cellStyle name="Итог 2 2 2 3 4" xfId="1193"/>
    <cellStyle name="Итог 2 2 2 3 5" xfId="1849"/>
    <cellStyle name="Итог 2 2 2 3 6" xfId="1634"/>
    <cellStyle name="Итог 2 2 2 3 7" xfId="2412"/>
    <cellStyle name="Итог 2 2 2 3 8" xfId="2750"/>
    <cellStyle name="Итог 2 2 2 3 9" xfId="3360"/>
    <cellStyle name="Итог 2 2 2 4" xfId="437"/>
    <cellStyle name="Итог 2 2 2 4 10" xfId="3821"/>
    <cellStyle name="Итог 2 2 2 4 11" xfId="4366"/>
    <cellStyle name="Итог 2 2 2 4 12" xfId="4839"/>
    <cellStyle name="Итог 2 2 2 4 2" xfId="438"/>
    <cellStyle name="Итог 2 2 2 4 2 10" xfId="4840"/>
    <cellStyle name="Итог 2 2 2 4 2 2" xfId="1197"/>
    <cellStyle name="Итог 2 2 2 4 2 3" xfId="1853"/>
    <cellStyle name="Итог 2 2 2 4 2 4" xfId="1638"/>
    <cellStyle name="Итог 2 2 2 4 2 5" xfId="2416"/>
    <cellStyle name="Итог 2 2 2 4 2 6" xfId="1965"/>
    <cellStyle name="Итог 2 2 2 4 2 7" xfId="3364"/>
    <cellStyle name="Итог 2 2 2 4 2 8" xfId="3822"/>
    <cellStyle name="Итог 2 2 2 4 2 9" xfId="4367"/>
    <cellStyle name="Итог 2 2 2 4 3" xfId="439"/>
    <cellStyle name="Итог 2 2 2 4 3 10" xfId="4841"/>
    <cellStyle name="Итог 2 2 2 4 3 2" xfId="1198"/>
    <cellStyle name="Итог 2 2 2 4 3 3" xfId="1854"/>
    <cellStyle name="Итог 2 2 2 4 3 4" xfId="1639"/>
    <cellStyle name="Итог 2 2 2 4 3 5" xfId="2417"/>
    <cellStyle name="Итог 2 2 2 4 3 6" xfId="1966"/>
    <cellStyle name="Итог 2 2 2 4 3 7" xfId="3365"/>
    <cellStyle name="Итог 2 2 2 4 3 8" xfId="3823"/>
    <cellStyle name="Итог 2 2 2 4 3 9" xfId="4368"/>
    <cellStyle name="Итог 2 2 2 4 4" xfId="1196"/>
    <cellStyle name="Итог 2 2 2 4 5" xfId="1852"/>
    <cellStyle name="Итог 2 2 2 4 6" xfId="1637"/>
    <cellStyle name="Итог 2 2 2 4 7" xfId="2415"/>
    <cellStyle name="Итог 2 2 2 4 8" xfId="1964"/>
    <cellStyle name="Итог 2 2 2 4 9" xfId="3363"/>
    <cellStyle name="Итог 2 2 2 5" xfId="440"/>
    <cellStyle name="Итог 2 2 2 5 10" xfId="3824"/>
    <cellStyle name="Итог 2 2 2 5 11" xfId="4369"/>
    <cellStyle name="Итог 2 2 2 5 12" xfId="4842"/>
    <cellStyle name="Итог 2 2 2 5 2" xfId="441"/>
    <cellStyle name="Итог 2 2 2 5 2 10" xfId="4843"/>
    <cellStyle name="Итог 2 2 2 5 2 2" xfId="1200"/>
    <cellStyle name="Итог 2 2 2 5 2 3" xfId="1856"/>
    <cellStyle name="Итог 2 2 2 5 2 4" xfId="1641"/>
    <cellStyle name="Итог 2 2 2 5 2 5" xfId="2418"/>
    <cellStyle name="Итог 2 2 2 5 2 6" xfId="2135"/>
    <cellStyle name="Итог 2 2 2 5 2 7" xfId="3367"/>
    <cellStyle name="Итог 2 2 2 5 2 8" xfId="3825"/>
    <cellStyle name="Итог 2 2 2 5 2 9" xfId="4370"/>
    <cellStyle name="Итог 2 2 2 5 3" xfId="442"/>
    <cellStyle name="Итог 2 2 2 5 3 10" xfId="4844"/>
    <cellStyle name="Итог 2 2 2 5 3 2" xfId="1201"/>
    <cellStyle name="Итог 2 2 2 5 3 3" xfId="1857"/>
    <cellStyle name="Итог 2 2 2 5 3 4" xfId="1642"/>
    <cellStyle name="Итог 2 2 2 5 3 5" xfId="2607"/>
    <cellStyle name="Итог 2 2 2 5 3 6" xfId="1968"/>
    <cellStyle name="Итог 2 2 2 5 3 7" xfId="3368"/>
    <cellStyle name="Итог 2 2 2 5 3 8" xfId="3826"/>
    <cellStyle name="Итог 2 2 2 5 3 9" xfId="4371"/>
    <cellStyle name="Итог 2 2 2 5 4" xfId="1199"/>
    <cellStyle name="Итог 2 2 2 5 5" xfId="1855"/>
    <cellStyle name="Итог 2 2 2 5 6" xfId="1640"/>
    <cellStyle name="Итог 2 2 2 5 7" xfId="2606"/>
    <cellStyle name="Итог 2 2 2 5 8" xfId="1967"/>
    <cellStyle name="Итог 2 2 2 5 9" xfId="3366"/>
    <cellStyle name="Итог 2 2 2 6" xfId="443"/>
    <cellStyle name="Итог 2 2 2 6 10" xfId="4845"/>
    <cellStyle name="Итог 2 2 2 6 2" xfId="1202"/>
    <cellStyle name="Итог 2 2 2 6 3" xfId="1858"/>
    <cellStyle name="Итог 2 2 2 6 4" xfId="1643"/>
    <cellStyle name="Итог 2 2 2 6 5" xfId="2419"/>
    <cellStyle name="Итог 2 2 2 6 6" xfId="2752"/>
    <cellStyle name="Итог 2 2 2 6 7" xfId="3369"/>
    <cellStyle name="Итог 2 2 2 6 8" xfId="3827"/>
    <cellStyle name="Итог 2 2 2 6 9" xfId="4372"/>
    <cellStyle name="Итог 2 2 2 7" xfId="1189"/>
    <cellStyle name="Итог 2 2 2 8" xfId="1845"/>
    <cellStyle name="Итог 2 2 2 9" xfId="1630"/>
    <cellStyle name="Итог 2 2 3" xfId="444"/>
    <cellStyle name="Итог 2 2 3 10" xfId="2136"/>
    <cellStyle name="Итог 2 2 3 11" xfId="3370"/>
    <cellStyle name="Итог 2 2 3 12" xfId="3828"/>
    <cellStyle name="Итог 2 2 3 13" xfId="4373"/>
    <cellStyle name="Итог 2 2 3 14" xfId="4846"/>
    <cellStyle name="Итог 2 2 3 2" xfId="445"/>
    <cellStyle name="Итог 2 2 3 2 10" xfId="3829"/>
    <cellStyle name="Итог 2 2 3 2 11" xfId="4374"/>
    <cellStyle name="Итог 2 2 3 2 12" xfId="4847"/>
    <cellStyle name="Итог 2 2 3 2 2" xfId="446"/>
    <cellStyle name="Итог 2 2 3 2 2 10" xfId="4848"/>
    <cellStyle name="Итог 2 2 3 2 2 2" xfId="1205"/>
    <cellStyle name="Итог 2 2 3 2 2 3" xfId="1861"/>
    <cellStyle name="Итог 2 2 3 2 2 4" xfId="1646"/>
    <cellStyle name="Итог 2 2 3 2 2 5" xfId="2421"/>
    <cellStyle name="Итог 2 2 3 2 2 6" xfId="1969"/>
    <cellStyle name="Итог 2 2 3 2 2 7" xfId="3372"/>
    <cellStyle name="Итог 2 2 3 2 2 8" xfId="3830"/>
    <cellStyle name="Итог 2 2 3 2 2 9" xfId="4375"/>
    <cellStyle name="Итог 2 2 3 2 3" xfId="447"/>
    <cellStyle name="Итог 2 2 3 2 3 10" xfId="4849"/>
    <cellStyle name="Итог 2 2 3 2 3 2" xfId="1206"/>
    <cellStyle name="Итог 2 2 3 2 3 3" xfId="1862"/>
    <cellStyle name="Итог 2 2 3 2 3 4" xfId="1647"/>
    <cellStyle name="Итог 2 2 3 2 3 5" xfId="2422"/>
    <cellStyle name="Итог 2 2 3 2 3 6" xfId="2754"/>
    <cellStyle name="Итог 2 2 3 2 3 7" xfId="3373"/>
    <cellStyle name="Итог 2 2 3 2 3 8" xfId="3831"/>
    <cellStyle name="Итог 2 2 3 2 3 9" xfId="4376"/>
    <cellStyle name="Итог 2 2 3 2 4" xfId="1204"/>
    <cellStyle name="Итог 2 2 3 2 5" xfId="1860"/>
    <cellStyle name="Итог 2 2 3 2 6" xfId="1645"/>
    <cellStyle name="Итог 2 2 3 2 7" xfId="2420"/>
    <cellStyle name="Итог 2 2 3 2 8" xfId="2753"/>
    <cellStyle name="Итог 2 2 3 2 9" xfId="3371"/>
    <cellStyle name="Итог 2 2 3 3" xfId="448"/>
    <cellStyle name="Итог 2 2 3 3 10" xfId="3832"/>
    <cellStyle name="Итог 2 2 3 3 11" xfId="4377"/>
    <cellStyle name="Итог 2 2 3 3 12" xfId="4850"/>
    <cellStyle name="Итог 2 2 3 3 2" xfId="449"/>
    <cellStyle name="Итог 2 2 3 3 2 10" xfId="4851"/>
    <cellStyle name="Итог 2 2 3 3 2 2" xfId="1208"/>
    <cellStyle name="Итог 2 2 3 3 2 3" xfId="1864"/>
    <cellStyle name="Итог 2 2 3 3 2 4" xfId="1649"/>
    <cellStyle name="Итог 2 2 3 3 2 5" xfId="2424"/>
    <cellStyle name="Итог 2 2 3 3 2 6" xfId="2137"/>
    <cellStyle name="Итог 2 2 3 3 2 7" xfId="3375"/>
    <cellStyle name="Итог 2 2 3 3 2 8" xfId="3833"/>
    <cellStyle name="Итог 2 2 3 3 2 9" xfId="4378"/>
    <cellStyle name="Итог 2 2 3 3 3" xfId="450"/>
    <cellStyle name="Итог 2 2 3 3 3 10" xfId="4852"/>
    <cellStyle name="Итог 2 2 3 3 3 2" xfId="1209"/>
    <cellStyle name="Итог 2 2 3 3 3 3" xfId="1865"/>
    <cellStyle name="Итог 2 2 3 3 3 4" xfId="1650"/>
    <cellStyle name="Итог 2 2 3 3 3 5" xfId="2425"/>
    <cellStyle name="Итог 2 2 3 3 3 6" xfId="2151"/>
    <cellStyle name="Итог 2 2 3 3 3 7" xfId="3376"/>
    <cellStyle name="Итог 2 2 3 3 3 8" xfId="3834"/>
    <cellStyle name="Итог 2 2 3 3 3 9" xfId="4379"/>
    <cellStyle name="Итог 2 2 3 3 4" xfId="1207"/>
    <cellStyle name="Итог 2 2 3 3 5" xfId="1863"/>
    <cellStyle name="Итог 2 2 3 3 6" xfId="1648"/>
    <cellStyle name="Итог 2 2 3 3 7" xfId="2423"/>
    <cellStyle name="Итог 2 2 3 3 8" xfId="2770"/>
    <cellStyle name="Итог 2 2 3 3 9" xfId="3374"/>
    <cellStyle name="Итог 2 2 3 4" xfId="451"/>
    <cellStyle name="Итог 2 2 3 4 10" xfId="3835"/>
    <cellStyle name="Итог 2 2 3 4 11" xfId="4380"/>
    <cellStyle name="Итог 2 2 3 4 12" xfId="4853"/>
    <cellStyle name="Итог 2 2 3 4 2" xfId="452"/>
    <cellStyle name="Итог 2 2 3 4 2 10" xfId="4854"/>
    <cellStyle name="Итог 2 2 3 4 2 2" xfId="1211"/>
    <cellStyle name="Итог 2 2 3 4 2 3" xfId="1867"/>
    <cellStyle name="Итог 2 2 3 4 2 4" xfId="1652"/>
    <cellStyle name="Итог 2 2 3 4 2 5" xfId="2426"/>
    <cellStyle name="Итог 2 2 3 4 2 6" xfId="1970"/>
    <cellStyle name="Итог 2 2 3 4 2 7" xfId="3378"/>
    <cellStyle name="Итог 2 2 3 4 2 8" xfId="3836"/>
    <cellStyle name="Итог 2 2 3 4 2 9" xfId="4381"/>
    <cellStyle name="Итог 2 2 3 4 3" xfId="453"/>
    <cellStyle name="Итог 2 2 3 4 3 10" xfId="4855"/>
    <cellStyle name="Итог 2 2 3 4 3 2" xfId="1212"/>
    <cellStyle name="Итог 2 2 3 4 3 3" xfId="1868"/>
    <cellStyle name="Итог 2 2 3 4 3 4" xfId="1653"/>
    <cellStyle name="Итог 2 2 3 4 3 5" xfId="2610"/>
    <cellStyle name="Итог 2 2 3 4 3 6" xfId="1971"/>
    <cellStyle name="Итог 2 2 3 4 3 7" xfId="3379"/>
    <cellStyle name="Итог 2 2 3 4 3 8" xfId="3837"/>
    <cellStyle name="Итог 2 2 3 4 3 9" xfId="4382"/>
    <cellStyle name="Итог 2 2 3 4 4" xfId="1210"/>
    <cellStyle name="Итог 2 2 3 4 5" xfId="1866"/>
    <cellStyle name="Итог 2 2 3 4 6" xfId="1651"/>
    <cellStyle name="Итог 2 2 3 4 7" xfId="2609"/>
    <cellStyle name="Итог 2 2 3 4 8" xfId="2755"/>
    <cellStyle name="Итог 2 2 3 4 9" xfId="3377"/>
    <cellStyle name="Итог 2 2 3 5" xfId="454"/>
    <cellStyle name="Итог 2 2 3 5 10" xfId="4856"/>
    <cellStyle name="Итог 2 2 3 5 2" xfId="1213"/>
    <cellStyle name="Итог 2 2 3 5 3" xfId="1869"/>
    <cellStyle name="Итог 2 2 3 5 4" xfId="1654"/>
    <cellStyle name="Итог 2 2 3 5 5" xfId="2427"/>
    <cellStyle name="Итог 2 2 3 5 6" xfId="2138"/>
    <cellStyle name="Итог 2 2 3 5 7" xfId="3380"/>
    <cellStyle name="Итог 2 2 3 5 8" xfId="3838"/>
    <cellStyle name="Итог 2 2 3 5 9" xfId="4383"/>
    <cellStyle name="Итог 2 2 3 6" xfId="1203"/>
    <cellStyle name="Итог 2 2 3 7" xfId="1859"/>
    <cellStyle name="Итог 2 2 3 8" xfId="1644"/>
    <cellStyle name="Итог 2 2 3 9" xfId="2608"/>
    <cellStyle name="Итог 2 2 4" xfId="455"/>
    <cellStyle name="Итог 2 2 4 10" xfId="3839"/>
    <cellStyle name="Итог 2 2 4 11" xfId="4384"/>
    <cellStyle name="Итог 2 2 4 12" xfId="4857"/>
    <cellStyle name="Итог 2 2 4 2" xfId="456"/>
    <cellStyle name="Итог 2 2 4 2 10" xfId="4858"/>
    <cellStyle name="Итог 2 2 4 2 2" xfId="1215"/>
    <cellStyle name="Итог 2 2 4 2 3" xfId="1871"/>
    <cellStyle name="Итог 2 2 4 2 4" xfId="1656"/>
    <cellStyle name="Итог 2 2 4 2 5" xfId="2627"/>
    <cellStyle name="Итог 2 2 4 2 6" xfId="1973"/>
    <cellStyle name="Итог 2 2 4 2 7" xfId="3382"/>
    <cellStyle name="Итог 2 2 4 2 8" xfId="3840"/>
    <cellStyle name="Итог 2 2 4 2 9" xfId="4385"/>
    <cellStyle name="Итог 2 2 4 3" xfId="457"/>
    <cellStyle name="Итог 2 2 4 3 10" xfId="4859"/>
    <cellStyle name="Итог 2 2 4 3 2" xfId="1216"/>
    <cellStyle name="Итог 2 2 4 3 3" xfId="1872"/>
    <cellStyle name="Итог 2 2 4 3 4" xfId="1657"/>
    <cellStyle name="Итог 2 2 4 3 5" xfId="2428"/>
    <cellStyle name="Итог 2 2 4 3 6" xfId="1974"/>
    <cellStyle name="Итог 2 2 4 3 7" xfId="3383"/>
    <cellStyle name="Итог 2 2 4 3 8" xfId="3841"/>
    <cellStyle name="Итог 2 2 4 3 9" xfId="4386"/>
    <cellStyle name="Итог 2 2 4 4" xfId="1214"/>
    <cellStyle name="Итог 2 2 4 5" xfId="1870"/>
    <cellStyle name="Итог 2 2 4 6" xfId="1655"/>
    <cellStyle name="Итог 2 2 4 7" xfId="2611"/>
    <cellStyle name="Итог 2 2 4 8" xfId="1972"/>
    <cellStyle name="Итог 2 2 4 9" xfId="3381"/>
    <cellStyle name="Итог 2 2 5" xfId="1188"/>
    <cellStyle name="Итог 2 2 6" xfId="1844"/>
    <cellStyle name="Итог 2 2 7" xfId="1629"/>
    <cellStyle name="Итог 2 2 8" xfId="2407"/>
    <cellStyle name="Итог 2 2 9" xfId="2133"/>
    <cellStyle name="Итог 2 3" xfId="458"/>
    <cellStyle name="Итог 2 3 10" xfId="2429"/>
    <cellStyle name="Итог 2 3 11" xfId="2756"/>
    <cellStyle name="Итог 2 3 12" xfId="3384"/>
    <cellStyle name="Итог 2 3 13" xfId="3842"/>
    <cellStyle name="Итог 2 3 14" xfId="4387"/>
    <cellStyle name="Итог 2 3 15" xfId="4860"/>
    <cellStyle name="Итог 2 3 2" xfId="459"/>
    <cellStyle name="Итог 2 3 2 10" xfId="3843"/>
    <cellStyle name="Итог 2 3 2 11" xfId="4388"/>
    <cellStyle name="Итог 2 3 2 12" xfId="4861"/>
    <cellStyle name="Итог 2 3 2 2" xfId="460"/>
    <cellStyle name="Итог 2 3 2 2 10" xfId="4862"/>
    <cellStyle name="Итог 2 3 2 2 2" xfId="1219"/>
    <cellStyle name="Итог 2 3 2 2 3" xfId="1875"/>
    <cellStyle name="Итог 2 3 2 2 4" xfId="1660"/>
    <cellStyle name="Итог 2 3 2 2 5" xfId="2430"/>
    <cellStyle name="Итог 2 3 2 2 6" xfId="1976"/>
    <cellStyle name="Итог 2 3 2 2 7" xfId="3386"/>
    <cellStyle name="Итог 2 3 2 2 8" xfId="3844"/>
    <cellStyle name="Итог 2 3 2 2 9" xfId="4389"/>
    <cellStyle name="Итог 2 3 2 3" xfId="461"/>
    <cellStyle name="Итог 2 3 2 3 10" xfId="4863"/>
    <cellStyle name="Итог 2 3 2 3 2" xfId="1220"/>
    <cellStyle name="Итог 2 3 2 3 3" xfId="1876"/>
    <cellStyle name="Итог 2 3 2 3 4" xfId="1661"/>
    <cellStyle name="Итог 2 3 2 3 5" xfId="2431"/>
    <cellStyle name="Итог 2 3 2 3 6" xfId="1977"/>
    <cellStyle name="Итог 2 3 2 3 7" xfId="3387"/>
    <cellStyle name="Итог 2 3 2 3 8" xfId="3845"/>
    <cellStyle name="Итог 2 3 2 3 9" xfId="4390"/>
    <cellStyle name="Итог 2 3 2 4" xfId="1218"/>
    <cellStyle name="Итог 2 3 2 5" xfId="1874"/>
    <cellStyle name="Итог 2 3 2 6" xfId="1659"/>
    <cellStyle name="Итог 2 3 2 7" xfId="2612"/>
    <cellStyle name="Итог 2 3 2 8" xfId="1975"/>
    <cellStyle name="Итог 2 3 2 9" xfId="3385"/>
    <cellStyle name="Итог 2 3 3" xfId="462"/>
    <cellStyle name="Итог 2 3 3 10" xfId="3846"/>
    <cellStyle name="Итог 2 3 3 11" xfId="4391"/>
    <cellStyle name="Итог 2 3 3 12" xfId="4864"/>
    <cellStyle name="Итог 2 3 3 2" xfId="463"/>
    <cellStyle name="Итог 2 3 3 2 10" xfId="4865"/>
    <cellStyle name="Итог 2 3 3 2 2" xfId="1222"/>
    <cellStyle name="Итог 2 3 3 2 3" xfId="1878"/>
    <cellStyle name="Итог 2 3 3 2 4" xfId="1663"/>
    <cellStyle name="Итог 2 3 3 2 5" xfId="2433"/>
    <cellStyle name="Итог 2 3 3 2 6" xfId="1978"/>
    <cellStyle name="Итог 2 3 3 2 7" xfId="3389"/>
    <cellStyle name="Итог 2 3 3 2 8" xfId="3847"/>
    <cellStyle name="Итог 2 3 3 2 9" xfId="4392"/>
    <cellStyle name="Итог 2 3 3 3" xfId="464"/>
    <cellStyle name="Итог 2 3 3 3 10" xfId="4866"/>
    <cellStyle name="Итог 2 3 3 3 2" xfId="1223"/>
    <cellStyle name="Итог 2 3 3 3 3" xfId="1879"/>
    <cellStyle name="Итог 2 3 3 3 4" xfId="1664"/>
    <cellStyle name="Итог 2 3 3 3 5" xfId="2434"/>
    <cellStyle name="Итог 2 3 3 3 6" xfId="1979"/>
    <cellStyle name="Итог 2 3 3 3 7" xfId="3390"/>
    <cellStyle name="Итог 2 3 3 3 8" xfId="3848"/>
    <cellStyle name="Итог 2 3 3 3 9" xfId="4393"/>
    <cellStyle name="Итог 2 3 3 4" xfId="1221"/>
    <cellStyle name="Итог 2 3 3 5" xfId="1877"/>
    <cellStyle name="Итог 2 3 3 6" xfId="1662"/>
    <cellStyle name="Итог 2 3 3 7" xfId="2432"/>
    <cellStyle name="Итог 2 3 3 8" xfId="2139"/>
    <cellStyle name="Итог 2 3 3 9" xfId="3388"/>
    <cellStyle name="Итог 2 3 4" xfId="465"/>
    <cellStyle name="Итог 2 3 4 10" xfId="3849"/>
    <cellStyle name="Итог 2 3 4 11" xfId="4394"/>
    <cellStyle name="Итог 2 3 4 12" xfId="4867"/>
    <cellStyle name="Итог 2 3 4 2" xfId="466"/>
    <cellStyle name="Итог 2 3 4 2 10" xfId="4868"/>
    <cellStyle name="Итог 2 3 4 2 2" xfId="1225"/>
    <cellStyle name="Итог 2 3 4 2 3" xfId="1881"/>
    <cellStyle name="Итог 2 3 4 2 4" xfId="1666"/>
    <cellStyle name="Итог 2 3 4 2 5" xfId="2613"/>
    <cellStyle name="Итог 2 3 4 2 6" xfId="1980"/>
    <cellStyle name="Итог 2 3 4 2 7" xfId="3392"/>
    <cellStyle name="Итог 2 3 4 2 8" xfId="3850"/>
    <cellStyle name="Итог 2 3 4 2 9" xfId="4395"/>
    <cellStyle name="Итог 2 3 4 3" xfId="467"/>
    <cellStyle name="Итог 2 3 4 3 10" xfId="4869"/>
    <cellStyle name="Итог 2 3 4 3 2" xfId="1226"/>
    <cellStyle name="Итог 2 3 4 3 3" xfId="1882"/>
    <cellStyle name="Итог 2 3 4 3 4" xfId="1667"/>
    <cellStyle name="Итог 2 3 4 3 5" xfId="2436"/>
    <cellStyle name="Итог 2 3 4 3 6" xfId="1981"/>
    <cellStyle name="Итог 2 3 4 3 7" xfId="3393"/>
    <cellStyle name="Итог 2 3 4 3 8" xfId="3851"/>
    <cellStyle name="Итог 2 3 4 3 9" xfId="4396"/>
    <cellStyle name="Итог 2 3 4 4" xfId="1224"/>
    <cellStyle name="Итог 2 3 4 5" xfId="1880"/>
    <cellStyle name="Итог 2 3 4 6" xfId="1665"/>
    <cellStyle name="Итог 2 3 4 7" xfId="2435"/>
    <cellStyle name="Итог 2 3 4 8" xfId="2757"/>
    <cellStyle name="Итог 2 3 4 9" xfId="3391"/>
    <cellStyle name="Итог 2 3 5" xfId="468"/>
    <cellStyle name="Итог 2 3 5 10" xfId="3852"/>
    <cellStyle name="Итог 2 3 5 11" xfId="4397"/>
    <cellStyle name="Итог 2 3 5 12" xfId="4870"/>
    <cellStyle name="Итог 2 3 5 2" xfId="469"/>
    <cellStyle name="Итог 2 3 5 2 10" xfId="4871"/>
    <cellStyle name="Итог 2 3 5 2 2" xfId="1228"/>
    <cellStyle name="Итог 2 3 5 2 3" xfId="1884"/>
    <cellStyle name="Итог 2 3 5 2 4" xfId="1669"/>
    <cellStyle name="Итог 2 3 5 2 5" xfId="2438"/>
    <cellStyle name="Итог 2 3 5 2 6" xfId="1983"/>
    <cellStyle name="Итог 2 3 5 2 7" xfId="3395"/>
    <cellStyle name="Итог 2 3 5 2 8" xfId="3853"/>
    <cellStyle name="Итог 2 3 5 2 9" xfId="4398"/>
    <cellStyle name="Итог 2 3 5 3" xfId="470"/>
    <cellStyle name="Итог 2 3 5 3 10" xfId="4872"/>
    <cellStyle name="Итог 2 3 5 3 2" xfId="1229"/>
    <cellStyle name="Итог 2 3 5 3 3" xfId="1885"/>
    <cellStyle name="Итог 2 3 5 3 4" xfId="1670"/>
    <cellStyle name="Итог 2 3 5 3 5" xfId="2439"/>
    <cellStyle name="Итог 2 3 5 3 6" xfId="2140"/>
    <cellStyle name="Итог 2 3 5 3 7" xfId="3396"/>
    <cellStyle name="Итог 2 3 5 3 8" xfId="3854"/>
    <cellStyle name="Итог 2 3 5 3 9" xfId="4399"/>
    <cellStyle name="Итог 2 3 5 4" xfId="1227"/>
    <cellStyle name="Итог 2 3 5 5" xfId="1883"/>
    <cellStyle name="Итог 2 3 5 6" xfId="1668"/>
    <cellStyle name="Итог 2 3 5 7" xfId="2437"/>
    <cellStyle name="Итог 2 3 5 8" xfId="1982"/>
    <cellStyle name="Итог 2 3 5 9" xfId="3394"/>
    <cellStyle name="Итог 2 3 6" xfId="471"/>
    <cellStyle name="Итог 2 3 6 10" xfId="4873"/>
    <cellStyle name="Итог 2 3 6 2" xfId="1230"/>
    <cellStyle name="Итог 2 3 6 3" xfId="1886"/>
    <cellStyle name="Итог 2 3 6 4" xfId="1671"/>
    <cellStyle name="Итог 2 3 6 5" xfId="2440"/>
    <cellStyle name="Итог 2 3 6 6" xfId="1984"/>
    <cellStyle name="Итог 2 3 6 7" xfId="3397"/>
    <cellStyle name="Итог 2 3 6 8" xfId="3855"/>
    <cellStyle name="Итог 2 3 6 9" xfId="4400"/>
    <cellStyle name="Итог 2 3 7" xfId="1217"/>
    <cellStyle name="Итог 2 3 8" xfId="1873"/>
    <cellStyle name="Итог 2 3 9" xfId="1658"/>
    <cellStyle name="Итог 2 4" xfId="472"/>
    <cellStyle name="Итог 2 4 10" xfId="2758"/>
    <cellStyle name="Итог 2 4 11" xfId="3398"/>
    <cellStyle name="Итог 2 4 12" xfId="3856"/>
    <cellStyle name="Итог 2 4 13" xfId="4401"/>
    <cellStyle name="Итог 2 4 14" xfId="4874"/>
    <cellStyle name="Итог 2 4 2" xfId="473"/>
    <cellStyle name="Итог 2 4 2 10" xfId="3857"/>
    <cellStyle name="Итог 2 4 2 11" xfId="4402"/>
    <cellStyle name="Итог 2 4 2 12" xfId="4875"/>
    <cellStyle name="Итог 2 4 2 2" xfId="474"/>
    <cellStyle name="Итог 2 4 2 2 10" xfId="4876"/>
    <cellStyle name="Итог 2 4 2 2 2" xfId="1233"/>
    <cellStyle name="Итог 2 4 2 2 3" xfId="1889"/>
    <cellStyle name="Итог 2 4 2 2 4" xfId="1674"/>
    <cellStyle name="Итог 2 4 2 2 5" xfId="2442"/>
    <cellStyle name="Итог 2 4 2 2 6" xfId="2759"/>
    <cellStyle name="Итог 2 4 2 2 7" xfId="3400"/>
    <cellStyle name="Итог 2 4 2 2 8" xfId="3858"/>
    <cellStyle name="Итог 2 4 2 2 9" xfId="4403"/>
    <cellStyle name="Итог 2 4 2 3" xfId="475"/>
    <cellStyle name="Итог 2 4 2 3 10" xfId="4877"/>
    <cellStyle name="Итог 2 4 2 3 2" xfId="1234"/>
    <cellStyle name="Итог 2 4 2 3 3" xfId="1890"/>
    <cellStyle name="Итог 2 4 2 3 4" xfId="1675"/>
    <cellStyle name="Итог 2 4 2 3 5" xfId="2443"/>
    <cellStyle name="Итог 2 4 2 3 6" xfId="1986"/>
    <cellStyle name="Итог 2 4 2 3 7" xfId="3401"/>
    <cellStyle name="Итог 2 4 2 3 8" xfId="3859"/>
    <cellStyle name="Итог 2 4 2 3 9" xfId="4404"/>
    <cellStyle name="Итог 2 4 2 4" xfId="1232"/>
    <cellStyle name="Итог 2 4 2 5" xfId="1888"/>
    <cellStyle name="Итог 2 4 2 6" xfId="1673"/>
    <cellStyle name="Итог 2 4 2 7" xfId="2614"/>
    <cellStyle name="Итог 2 4 2 8" xfId="1985"/>
    <cellStyle name="Итог 2 4 2 9" xfId="3399"/>
    <cellStyle name="Итог 2 4 3" xfId="476"/>
    <cellStyle name="Итог 2 4 3 10" xfId="3860"/>
    <cellStyle name="Итог 2 4 3 11" xfId="4405"/>
    <cellStyle name="Итог 2 4 3 12" xfId="4878"/>
    <cellStyle name="Итог 2 4 3 2" xfId="477"/>
    <cellStyle name="Итог 2 4 3 2 10" xfId="4879"/>
    <cellStyle name="Итог 2 4 3 2 2" xfId="1236"/>
    <cellStyle name="Итог 2 4 3 2 3" xfId="1892"/>
    <cellStyle name="Итог 2 4 3 2 4" xfId="1677"/>
    <cellStyle name="Итог 2 4 3 2 5" xfId="2445"/>
    <cellStyle name="Итог 2 4 3 2 6" xfId="1987"/>
    <cellStyle name="Итог 2 4 3 2 7" xfId="3403"/>
    <cellStyle name="Итог 2 4 3 2 8" xfId="3861"/>
    <cellStyle name="Итог 2 4 3 2 9" xfId="4406"/>
    <cellStyle name="Итог 2 4 3 3" xfId="478"/>
    <cellStyle name="Итог 2 4 3 3 10" xfId="4880"/>
    <cellStyle name="Итог 2 4 3 3 2" xfId="1237"/>
    <cellStyle name="Итог 2 4 3 3 3" xfId="1893"/>
    <cellStyle name="Итог 2 4 3 3 4" xfId="1678"/>
    <cellStyle name="Итог 2 4 3 3 5" xfId="2446"/>
    <cellStyle name="Итог 2 4 3 3 6" xfId="1988"/>
    <cellStyle name="Итог 2 4 3 3 7" xfId="3404"/>
    <cellStyle name="Итог 2 4 3 3 8" xfId="3862"/>
    <cellStyle name="Итог 2 4 3 3 9" xfId="4407"/>
    <cellStyle name="Итог 2 4 3 4" xfId="1235"/>
    <cellStyle name="Итог 2 4 3 5" xfId="1891"/>
    <cellStyle name="Итог 2 4 3 6" xfId="1676"/>
    <cellStyle name="Итог 2 4 3 7" xfId="2444"/>
    <cellStyle name="Итог 2 4 3 8" xfId="2774"/>
    <cellStyle name="Итог 2 4 3 9" xfId="3402"/>
    <cellStyle name="Итог 2 4 4" xfId="479"/>
    <cellStyle name="Итог 2 4 4 10" xfId="3863"/>
    <cellStyle name="Итог 2 4 4 11" xfId="4408"/>
    <cellStyle name="Итог 2 4 4 12" xfId="4881"/>
    <cellStyle name="Итог 2 4 4 2" xfId="480"/>
    <cellStyle name="Итог 2 4 4 2 10" xfId="4882"/>
    <cellStyle name="Итог 2 4 4 2 2" xfId="1239"/>
    <cellStyle name="Итог 2 4 4 2 3" xfId="1895"/>
    <cellStyle name="Итог 2 4 4 2 4" xfId="1680"/>
    <cellStyle name="Итог 2 4 4 2 5" xfId="2615"/>
    <cellStyle name="Итог 2 4 4 2 6" xfId="2141"/>
    <cellStyle name="Итог 2 4 4 2 7" xfId="3406"/>
    <cellStyle name="Итог 2 4 4 2 8" xfId="3864"/>
    <cellStyle name="Итог 2 4 4 2 9" xfId="4409"/>
    <cellStyle name="Итог 2 4 4 3" xfId="481"/>
    <cellStyle name="Итог 2 4 4 3 10" xfId="4883"/>
    <cellStyle name="Итог 2 4 4 3 2" xfId="1240"/>
    <cellStyle name="Итог 2 4 4 3 3" xfId="1896"/>
    <cellStyle name="Итог 2 4 4 3 4" xfId="1681"/>
    <cellStyle name="Итог 2 4 4 3 5" xfId="2448"/>
    <cellStyle name="Итог 2 4 4 3 6" xfId="1990"/>
    <cellStyle name="Итог 2 4 4 3 7" xfId="3407"/>
    <cellStyle name="Итог 2 4 4 3 8" xfId="3865"/>
    <cellStyle name="Итог 2 4 4 3 9" xfId="4410"/>
    <cellStyle name="Итог 2 4 4 4" xfId="1238"/>
    <cellStyle name="Итог 2 4 4 5" xfId="1894"/>
    <cellStyle name="Итог 2 4 4 6" xfId="1679"/>
    <cellStyle name="Итог 2 4 4 7" xfId="2447"/>
    <cellStyle name="Итог 2 4 4 8" xfId="1989"/>
    <cellStyle name="Итог 2 4 4 9" xfId="3405"/>
    <cellStyle name="Итог 2 4 5" xfId="482"/>
    <cellStyle name="Итог 2 4 5 10" xfId="4884"/>
    <cellStyle name="Итог 2 4 5 2" xfId="1241"/>
    <cellStyle name="Итог 2 4 5 3" xfId="1897"/>
    <cellStyle name="Итог 2 4 5 4" xfId="1682"/>
    <cellStyle name="Итог 2 4 5 5" xfId="2616"/>
    <cellStyle name="Итог 2 4 5 6" xfId="2142"/>
    <cellStyle name="Итог 2 4 5 7" xfId="3408"/>
    <cellStyle name="Итог 2 4 5 8" xfId="3866"/>
    <cellStyle name="Итог 2 4 5 9" xfId="4411"/>
    <cellStyle name="Итог 2 4 6" xfId="1231"/>
    <cellStyle name="Итог 2 4 7" xfId="1887"/>
    <cellStyle name="Итог 2 4 8" xfId="1672"/>
    <cellStyle name="Итог 2 4 9" xfId="2441"/>
    <cellStyle name="Итог 2 5" xfId="483"/>
    <cellStyle name="Итог 2 5 10" xfId="3867"/>
    <cellStyle name="Итог 2 5 11" xfId="4412"/>
    <cellStyle name="Итог 2 5 12" xfId="4885"/>
    <cellStyle name="Итог 2 5 2" xfId="484"/>
    <cellStyle name="Итог 2 5 2 10" xfId="4886"/>
    <cellStyle name="Итог 2 5 2 2" xfId="1243"/>
    <cellStyle name="Итог 2 5 2 3" xfId="1899"/>
    <cellStyle name="Итог 2 5 2 4" xfId="1684"/>
    <cellStyle name="Итог 2 5 2 5" xfId="2631"/>
    <cellStyle name="Итог 2 5 2 6" xfId="2760"/>
    <cellStyle name="Итог 2 5 2 7" xfId="3410"/>
    <cellStyle name="Итог 2 5 2 8" xfId="3868"/>
    <cellStyle name="Итог 2 5 2 9" xfId="4413"/>
    <cellStyle name="Итог 2 5 3" xfId="485"/>
    <cellStyle name="Итог 2 5 3 10" xfId="4887"/>
    <cellStyle name="Итог 2 5 3 2" xfId="1244"/>
    <cellStyle name="Итог 2 5 3 3" xfId="1900"/>
    <cellStyle name="Итог 2 5 3 4" xfId="1685"/>
    <cellStyle name="Итог 2 5 3 5" xfId="2450"/>
    <cellStyle name="Итог 2 5 3 6" xfId="2155"/>
    <cellStyle name="Итог 2 5 3 7" xfId="3411"/>
    <cellStyle name="Итог 2 5 3 8" xfId="3869"/>
    <cellStyle name="Итог 2 5 3 9" xfId="4414"/>
    <cellStyle name="Итог 2 5 4" xfId="1242"/>
    <cellStyle name="Итог 2 5 5" xfId="1898"/>
    <cellStyle name="Итог 2 5 6" xfId="1683"/>
    <cellStyle name="Итог 2 5 7" xfId="2449"/>
    <cellStyle name="Итог 2 5 8" xfId="1991"/>
    <cellStyle name="Итог 2 5 9" xfId="3409"/>
    <cellStyle name="Итог 2 6" xfId="1187"/>
    <cellStyle name="Итог 2 7" xfId="1843"/>
    <cellStyle name="Итог 2 8" xfId="1628"/>
    <cellStyle name="Итог 2 9" xfId="2406"/>
    <cellStyle name="Контрольная ячейка 2" xfId="486"/>
    <cellStyle name="Контрольная ячейка 3" xfId="487"/>
    <cellStyle name="Название 2" xfId="488"/>
    <cellStyle name="Нейтральный 2" xfId="489"/>
    <cellStyle name="Нейтральный 3" xfId="490"/>
    <cellStyle name="новинки" xfId="491"/>
    <cellStyle name="новинки 10" xfId="1691"/>
    <cellStyle name="новинки 11" xfId="2456"/>
    <cellStyle name="новинки 12" xfId="2763"/>
    <cellStyle name="новинки 13" xfId="3417"/>
    <cellStyle name="новинки 14" xfId="3875"/>
    <cellStyle name="новинки 2" xfId="492"/>
    <cellStyle name="новинки 2 10" xfId="1995"/>
    <cellStyle name="новинки 2 11" xfId="3418"/>
    <cellStyle name="новинки 2 12" xfId="3876"/>
    <cellStyle name="новинки 2 2" xfId="493"/>
    <cellStyle name="новинки 2 2 10" xfId="3419"/>
    <cellStyle name="новинки 2 2 11" xfId="3877"/>
    <cellStyle name="новинки 2 2 2" xfId="494"/>
    <cellStyle name="новинки 2 2 2 2" xfId="1253"/>
    <cellStyle name="новинки 2 2 2 3" xfId="1909"/>
    <cellStyle name="новинки 2 2 2 4" xfId="2367"/>
    <cellStyle name="новинки 2 2 2 5" xfId="1694"/>
    <cellStyle name="новинки 2 2 2 6" xfId="2618"/>
    <cellStyle name="новинки 2 2 2 7" xfId="2771"/>
    <cellStyle name="новинки 2 2 2 8" xfId="3420"/>
    <cellStyle name="новинки 2 2 2 9" xfId="3878"/>
    <cellStyle name="новинки 2 2 3" xfId="495"/>
    <cellStyle name="новинки 2 2 3 2" xfId="1254"/>
    <cellStyle name="новинки 2 2 3 3" xfId="1910"/>
    <cellStyle name="новинки 2 2 3 4" xfId="2368"/>
    <cellStyle name="новинки 2 2 3 5" xfId="1695"/>
    <cellStyle name="новинки 2 2 3 6" xfId="2458"/>
    <cellStyle name="новинки 2 2 3 7" xfId="1997"/>
    <cellStyle name="новинки 2 2 3 8" xfId="3421"/>
    <cellStyle name="новинки 2 2 3 9" xfId="3879"/>
    <cellStyle name="новинки 2 2 4" xfId="1252"/>
    <cellStyle name="новинки 2 2 5" xfId="1908"/>
    <cellStyle name="новинки 2 2 6" xfId="2366"/>
    <cellStyle name="новинки 2 2 7" xfId="1693"/>
    <cellStyle name="новинки 2 2 8" xfId="2457"/>
    <cellStyle name="новинки 2 2 9" xfId="1996"/>
    <cellStyle name="новинки 2 3" xfId="496"/>
    <cellStyle name="новинки 2 3 10" xfId="3422"/>
    <cellStyle name="новинки 2 3 11" xfId="3880"/>
    <cellStyle name="новинки 2 3 2" xfId="497"/>
    <cellStyle name="новинки 2 3 2 2" xfId="1256"/>
    <cellStyle name="новинки 2 3 2 3" xfId="1912"/>
    <cellStyle name="новинки 2 3 2 4" xfId="2370"/>
    <cellStyle name="новинки 2 3 2 5" xfId="2130"/>
    <cellStyle name="новинки 2 3 2 6" xfId="2619"/>
    <cellStyle name="новинки 2 3 2 7" xfId="2143"/>
    <cellStyle name="новинки 2 3 2 8" xfId="3423"/>
    <cellStyle name="новинки 2 3 2 9" xfId="3881"/>
    <cellStyle name="новинки 2 3 3" xfId="498"/>
    <cellStyle name="новинки 2 3 3 2" xfId="1257"/>
    <cellStyle name="новинки 2 3 3 3" xfId="1913"/>
    <cellStyle name="новинки 2 3 3 4" xfId="2371"/>
    <cellStyle name="новинки 2 3 3 5" xfId="1813"/>
    <cellStyle name="новинки 2 3 3 6" xfId="2460"/>
    <cellStyle name="новинки 2 3 3 7" xfId="2764"/>
    <cellStyle name="новинки 2 3 3 8" xfId="3424"/>
    <cellStyle name="новинки 2 3 3 9" xfId="3882"/>
    <cellStyle name="новинки 2 3 4" xfId="1255"/>
    <cellStyle name="новинки 2 3 5" xfId="1911"/>
    <cellStyle name="новинки 2 3 6" xfId="2369"/>
    <cellStyle name="новинки 2 3 7" xfId="1696"/>
    <cellStyle name="новинки 2 3 8" xfId="2459"/>
    <cellStyle name="новинки 2 3 9" xfId="1998"/>
    <cellStyle name="новинки 2 4" xfId="499"/>
    <cellStyle name="новинки 2 4 2" xfId="1258"/>
    <cellStyle name="новинки 2 4 3" xfId="1914"/>
    <cellStyle name="новинки 2 4 4" xfId="2372"/>
    <cellStyle name="новинки 2 4 5" xfId="1814"/>
    <cellStyle name="новинки 2 4 6" xfId="2620"/>
    <cellStyle name="новинки 2 4 7" xfId="1999"/>
    <cellStyle name="новинки 2 4 8" xfId="3425"/>
    <cellStyle name="новинки 2 4 9" xfId="3883"/>
    <cellStyle name="новинки 2 5" xfId="1251"/>
    <cellStyle name="новинки 2 6" xfId="1907"/>
    <cellStyle name="новинки 2 7" xfId="2365"/>
    <cellStyle name="новинки 2 8" xfId="1692"/>
    <cellStyle name="новинки 2 9" xfId="2617"/>
    <cellStyle name="новинки 3" xfId="500"/>
    <cellStyle name="новинки 3 10" xfId="2461"/>
    <cellStyle name="новинки 3 11" xfId="2765"/>
    <cellStyle name="новинки 3 12" xfId="3426"/>
    <cellStyle name="новинки 3 13" xfId="3884"/>
    <cellStyle name="новинки 3 2" xfId="501"/>
    <cellStyle name="новинки 3 2 10" xfId="3427"/>
    <cellStyle name="новинки 3 2 11" xfId="3885"/>
    <cellStyle name="новинки 3 2 2" xfId="502"/>
    <cellStyle name="новинки 3 2 2 2" xfId="1261"/>
    <cellStyle name="новинки 3 2 2 3" xfId="1917"/>
    <cellStyle name="новинки 3 2 2 4" xfId="2375"/>
    <cellStyle name="новинки 3 2 2 5" xfId="1838"/>
    <cellStyle name="новинки 3 2 2 6" xfId="2628"/>
    <cellStyle name="новинки 3 2 2 7" xfId="2766"/>
    <cellStyle name="новинки 3 2 2 8" xfId="3428"/>
    <cellStyle name="новинки 3 2 2 9" xfId="3886"/>
    <cellStyle name="новинки 3 2 3" xfId="503"/>
    <cellStyle name="новинки 3 2 3 2" xfId="1262"/>
    <cellStyle name="новинки 3 2 3 3" xfId="1918"/>
    <cellStyle name="новинки 3 2 3 4" xfId="2376"/>
    <cellStyle name="новинки 3 2 3 5" xfId="1839"/>
    <cellStyle name="новинки 3 2 3 6" xfId="2463"/>
    <cellStyle name="новинки 3 2 3 7" xfId="2000"/>
    <cellStyle name="новинки 3 2 3 8" xfId="3429"/>
    <cellStyle name="новинки 3 2 3 9" xfId="3887"/>
    <cellStyle name="новинки 3 2 4" xfId="1260"/>
    <cellStyle name="новинки 3 2 5" xfId="1916"/>
    <cellStyle name="новинки 3 2 6" xfId="2374"/>
    <cellStyle name="новинки 3 2 7" xfId="1837"/>
    <cellStyle name="новинки 3 2 8" xfId="2462"/>
    <cellStyle name="новинки 3 2 9" xfId="2144"/>
    <cellStyle name="новинки 3 3" xfId="504"/>
    <cellStyle name="новинки 3 3 10" xfId="3430"/>
    <cellStyle name="новинки 3 3 11" xfId="3888"/>
    <cellStyle name="новинки 3 3 2" xfId="505"/>
    <cellStyle name="новинки 3 3 2 2" xfId="1264"/>
    <cellStyle name="новинки 3 3 2 3" xfId="1920"/>
    <cellStyle name="новинки 3 3 2 4" xfId="2378"/>
    <cellStyle name="новинки 3 3 2 5" xfId="1842"/>
    <cellStyle name="новинки 3 3 2 6" xfId="2465"/>
    <cellStyle name="новинки 3 3 2 7" xfId="2001"/>
    <cellStyle name="новинки 3 3 2 8" xfId="3431"/>
    <cellStyle name="новинки 3 3 2 9" xfId="3889"/>
    <cellStyle name="новинки 3 3 3" xfId="506"/>
    <cellStyle name="новинки 3 3 3 2" xfId="1265"/>
    <cellStyle name="новинки 3 3 3 3" xfId="1921"/>
    <cellStyle name="новинки 3 3 3 4" xfId="2379"/>
    <cellStyle name="новинки 3 3 3 5" xfId="1901"/>
    <cellStyle name="новинки 3 3 3 6" xfId="2621"/>
    <cellStyle name="новинки 3 3 3 7" xfId="2767"/>
    <cellStyle name="новинки 3 3 3 8" xfId="3432"/>
    <cellStyle name="новинки 3 3 3 9" xfId="3890"/>
    <cellStyle name="новинки 3 3 4" xfId="1263"/>
    <cellStyle name="новинки 3 3 5" xfId="1919"/>
    <cellStyle name="новинки 3 3 6" xfId="2377"/>
    <cellStyle name="новинки 3 3 7" xfId="1840"/>
    <cellStyle name="новинки 3 3 8" xfId="2464"/>
    <cellStyle name="новинки 3 3 9" xfId="2772"/>
    <cellStyle name="новинки 3 4" xfId="507"/>
    <cellStyle name="новинки 3 4 10" xfId="3433"/>
    <cellStyle name="новинки 3 4 11" xfId="3891"/>
    <cellStyle name="новинки 3 4 2" xfId="508"/>
    <cellStyle name="новинки 3 4 2 2" xfId="1267"/>
    <cellStyle name="новинки 3 4 2 3" xfId="1923"/>
    <cellStyle name="новинки 3 4 2 4" xfId="2381"/>
    <cellStyle name="новинки 3 4 2 5" xfId="1903"/>
    <cellStyle name="новинки 3 4 2 6" xfId="2622"/>
    <cellStyle name="новинки 3 4 2 7" xfId="2145"/>
    <cellStyle name="новинки 3 4 2 8" xfId="3434"/>
    <cellStyle name="новинки 3 4 2 9" xfId="3892"/>
    <cellStyle name="новинки 3 4 3" xfId="509"/>
    <cellStyle name="новинки 3 4 3 2" xfId="1268"/>
    <cellStyle name="новинки 3 4 3 3" xfId="1924"/>
    <cellStyle name="новинки 3 4 3 4" xfId="2382"/>
    <cellStyle name="новинки 3 4 3 5" xfId="1904"/>
    <cellStyle name="новинки 3 4 3 6" xfId="2467"/>
    <cellStyle name="новинки 3 4 3 7" xfId="2769"/>
    <cellStyle name="новинки 3 4 3 8" xfId="3435"/>
    <cellStyle name="новинки 3 4 3 9" xfId="3893"/>
    <cellStyle name="новинки 3 4 4" xfId="1266"/>
    <cellStyle name="новинки 3 4 5" xfId="1922"/>
    <cellStyle name="новинки 3 4 6" xfId="2380"/>
    <cellStyle name="новинки 3 4 7" xfId="1902"/>
    <cellStyle name="новинки 3 4 8" xfId="2466"/>
    <cellStyle name="новинки 3 4 9" xfId="2768"/>
    <cellStyle name="новинки 3 5" xfId="510"/>
    <cellStyle name="новинки 3 5 2" xfId="1269"/>
    <cellStyle name="новинки 3 5 3" xfId="1925"/>
    <cellStyle name="новинки 3 5 4" xfId="2383"/>
    <cellStyle name="новинки 3 5 5" xfId="1905"/>
    <cellStyle name="новинки 3 5 6" xfId="2623"/>
    <cellStyle name="новинки 3 5 7" xfId="2002"/>
    <cellStyle name="новинки 3 5 8" xfId="3436"/>
    <cellStyle name="новинки 3 5 9" xfId="3894"/>
    <cellStyle name="новинки 3 6" xfId="1259"/>
    <cellStyle name="новинки 3 7" xfId="1915"/>
    <cellStyle name="новинки 3 8" xfId="2373"/>
    <cellStyle name="новинки 3 9" xfId="2154"/>
    <cellStyle name="новинки 4" xfId="511"/>
    <cellStyle name="новинки 4 10" xfId="3437"/>
    <cellStyle name="новинки 4 11" xfId="3895"/>
    <cellStyle name="новинки 4 2" xfId="512"/>
    <cellStyle name="новинки 4 2 2" xfId="1271"/>
    <cellStyle name="новинки 4 2 3" xfId="1927"/>
    <cellStyle name="новинки 4 2 4" xfId="2385"/>
    <cellStyle name="новинки 4 2 5" xfId="1933"/>
    <cellStyle name="новинки 4 2 6" xfId="2629"/>
    <cellStyle name="новинки 4 2 7" xfId="2003"/>
    <cellStyle name="новинки 4 2 8" xfId="3438"/>
    <cellStyle name="новинки 4 2 9" xfId="3896"/>
    <cellStyle name="новинки 4 3" xfId="513"/>
    <cellStyle name="новинки 4 3 2" xfId="1272"/>
    <cellStyle name="новинки 4 3 3" xfId="1928"/>
    <cellStyle name="новинки 4 3 4" xfId="2386"/>
    <cellStyle name="новинки 4 3 5" xfId="2131"/>
    <cellStyle name="новинки 4 3 6" xfId="2469"/>
    <cellStyle name="новинки 4 3 7" xfId="2004"/>
    <cellStyle name="новинки 4 3 8" xfId="3439"/>
    <cellStyle name="новинки 4 3 9" xfId="3897"/>
    <cellStyle name="новинки 4 4" xfId="1270"/>
    <cellStyle name="новинки 4 5" xfId="1926"/>
    <cellStyle name="новинки 4 6" xfId="2384"/>
    <cellStyle name="новинки 4 7" xfId="1489"/>
    <cellStyle name="новинки 4 8" xfId="2468"/>
    <cellStyle name="новинки 4 9" xfId="2146"/>
    <cellStyle name="новинки 5" xfId="514"/>
    <cellStyle name="новинки 5 10" xfId="3440"/>
    <cellStyle name="новинки 5 11" xfId="3898"/>
    <cellStyle name="новинки 5 2" xfId="515"/>
    <cellStyle name="новинки 5 2 2" xfId="1274"/>
    <cellStyle name="новинки 5 2 3" xfId="1930"/>
    <cellStyle name="новинки 5 2 4" xfId="2388"/>
    <cellStyle name="новинки 5 2 5" xfId="1935"/>
    <cellStyle name="новинки 5 2 6" xfId="2625"/>
    <cellStyle name="новинки 5 2 7" xfId="2739"/>
    <cellStyle name="новинки 5 2 8" xfId="3441"/>
    <cellStyle name="новинки 5 2 9" xfId="3899"/>
    <cellStyle name="новинки 5 3" xfId="516"/>
    <cellStyle name="новинки 5 3 2" xfId="1275"/>
    <cellStyle name="новинки 5 3 3" xfId="1931"/>
    <cellStyle name="новинки 5 3 4" xfId="2389"/>
    <cellStyle name="новинки 5 3 5" xfId="1936"/>
    <cellStyle name="новинки 5 3 6" xfId="2470"/>
    <cellStyle name="новинки 5 3 7" xfId="2740"/>
    <cellStyle name="новинки 5 3 8" xfId="3442"/>
    <cellStyle name="новинки 5 3 9" xfId="3900"/>
    <cellStyle name="новинки 5 4" xfId="1273"/>
    <cellStyle name="новинки 5 5" xfId="1929"/>
    <cellStyle name="новинки 5 6" xfId="2387"/>
    <cellStyle name="новинки 5 7" xfId="1934"/>
    <cellStyle name="новинки 5 8" xfId="2624"/>
    <cellStyle name="новинки 5 9" xfId="2152"/>
    <cellStyle name="новинки 6" xfId="517"/>
    <cellStyle name="новинки 6 2" xfId="1276"/>
    <cellStyle name="новинки 6 3" xfId="1932"/>
    <cellStyle name="новинки 6 4" xfId="2390"/>
    <cellStyle name="новинки 6 5" xfId="1937"/>
    <cellStyle name="новинки 6 6" xfId="2626"/>
    <cellStyle name="новинки 6 7" xfId="2741"/>
    <cellStyle name="новинки 6 8" xfId="3443"/>
    <cellStyle name="новинки 6 9" xfId="3901"/>
    <cellStyle name="новинки 7" xfId="1250"/>
    <cellStyle name="новинки 8" xfId="1906"/>
    <cellStyle name="новинки 9" xfId="2364"/>
    <cellStyle name="Обычный" xfId="0" builtinId="0"/>
    <cellStyle name="Обычный 10" xfId="518"/>
    <cellStyle name="Обычный 10 2" xfId="1277"/>
    <cellStyle name="Обычный 11" xfId="732"/>
    <cellStyle name="Обычный 2" xfId="519"/>
    <cellStyle name="Обычный 2 2" xfId="520"/>
    <cellStyle name="Обычный 2 2 2" xfId="521"/>
    <cellStyle name="Обычный 2 2 2 2" xfId="522"/>
    <cellStyle name="Обычный 2 2 2 2 2" xfId="523"/>
    <cellStyle name="Обычный 2 2 2 2 2 2" xfId="524"/>
    <cellStyle name="Обычный 2 2 2 2 2 2 2" xfId="1283"/>
    <cellStyle name="Обычный 2 2 2 2 2 3" xfId="1282"/>
    <cellStyle name="Обычный 2 2 2 2 3" xfId="525"/>
    <cellStyle name="Обычный 2 2 2 2 3 2" xfId="1284"/>
    <cellStyle name="Обычный 2 2 2 2 4" xfId="526"/>
    <cellStyle name="Обычный 2 2 2 2 4 2" xfId="1285"/>
    <cellStyle name="Обычный 2 2 2 2 5" xfId="527"/>
    <cellStyle name="Обычный 2 2 2 2 5 2" xfId="1286"/>
    <cellStyle name="Обычный 2 2 2 2 6" xfId="1281"/>
    <cellStyle name="Обычный 2 2 2 3" xfId="528"/>
    <cellStyle name="Обычный 2 2 2 3 2" xfId="529"/>
    <cellStyle name="Обычный 2 2 2 3 2 2" xfId="530"/>
    <cellStyle name="Обычный 2 2 2 3 2 2 2" xfId="1289"/>
    <cellStyle name="Обычный 2 2 2 3 2 3" xfId="1288"/>
    <cellStyle name="Обычный 2 2 2 3 3" xfId="531"/>
    <cellStyle name="Обычный 2 2 2 3 3 2" xfId="1290"/>
    <cellStyle name="Обычный 2 2 2 3 4" xfId="532"/>
    <cellStyle name="Обычный 2 2 2 3 4 2" xfId="1291"/>
    <cellStyle name="Обычный 2 2 2 3 5" xfId="533"/>
    <cellStyle name="Обычный 2 2 2 3 5 2" xfId="1292"/>
    <cellStyle name="Обычный 2 2 2 3 6" xfId="1287"/>
    <cellStyle name="Обычный 2 2 2 4" xfId="534"/>
    <cellStyle name="Обычный 2 2 2 4 2" xfId="535"/>
    <cellStyle name="Обычный 2 2 2 4 2 2" xfId="1294"/>
    <cellStyle name="Обычный 2 2 2 4 3" xfId="1293"/>
    <cellStyle name="Обычный 2 2 2 5" xfId="536"/>
    <cellStyle name="Обычный 2 2 2 5 2" xfId="1295"/>
    <cellStyle name="Обычный 2 2 2 6" xfId="537"/>
    <cellStyle name="Обычный 2 2 2 6 2" xfId="1296"/>
    <cellStyle name="Обычный 2 2 2 7" xfId="538"/>
    <cellStyle name="Обычный 2 2 2 7 2" xfId="1297"/>
    <cellStyle name="Обычный 2 2 2 8" xfId="1280"/>
    <cellStyle name="Обычный 2 2 3" xfId="539"/>
    <cellStyle name="Обычный 2 2 3 2" xfId="540"/>
    <cellStyle name="Обычный 2 2 3 2 2" xfId="541"/>
    <cellStyle name="Обычный 2 2 3 2 2 2" xfId="1300"/>
    <cellStyle name="Обычный 2 2 3 2 3" xfId="1299"/>
    <cellStyle name="Обычный 2 2 3 3" xfId="542"/>
    <cellStyle name="Обычный 2 2 3 3 2" xfId="1301"/>
    <cellStyle name="Обычный 2 2 3 4" xfId="543"/>
    <cellStyle name="Обычный 2 2 3 4 2" xfId="1302"/>
    <cellStyle name="Обычный 2 2 3 5" xfId="544"/>
    <cellStyle name="Обычный 2 2 3 5 2" xfId="1303"/>
    <cellStyle name="Обычный 2 2 3 6" xfId="1298"/>
    <cellStyle name="Обычный 2 2 4" xfId="733"/>
    <cellStyle name="Обычный 2 3" xfId="545"/>
    <cellStyle name="Обычный 2 3 2" xfId="734"/>
    <cellStyle name="Обычный 2 4" xfId="546"/>
    <cellStyle name="Обычный 2 4 2" xfId="735"/>
    <cellStyle name="Обычный 2 5" xfId="547"/>
    <cellStyle name="Обычный 2 5 2" xfId="548"/>
    <cellStyle name="Обычный 2 5 2 2" xfId="549"/>
    <cellStyle name="Обычный 2 5 2 2 2" xfId="1308"/>
    <cellStyle name="Обычный 2 5 2 3" xfId="1307"/>
    <cellStyle name="Обычный 2 5 3" xfId="550"/>
    <cellStyle name="Обычный 2 5 3 2" xfId="1309"/>
    <cellStyle name="Обычный 2 5 4" xfId="551"/>
    <cellStyle name="Обычный 2 5 4 2" xfId="1310"/>
    <cellStyle name="Обычный 2 5 5" xfId="552"/>
    <cellStyle name="Обычный 2 5 5 2" xfId="1311"/>
    <cellStyle name="Обычный 2 5 6" xfId="736"/>
    <cellStyle name="Обычный 2 5 7" xfId="1306"/>
    <cellStyle name="Обычный 2 6" xfId="553"/>
    <cellStyle name="Обычный 2 6 2" xfId="737"/>
    <cellStyle name="Обычный 2 7" xfId="554"/>
    <cellStyle name="Обычный 2 7 2" xfId="738"/>
    <cellStyle name="Обычный 2 7 3" xfId="1313"/>
    <cellStyle name="Обычный 2 8" xfId="754"/>
    <cellStyle name="Обычный 2 8 2" xfId="1513"/>
    <cellStyle name="Обычный 2 9" xfId="1278"/>
    <cellStyle name="Обычный 3" xfId="555"/>
    <cellStyle name="Обычный 3 2" xfId="556"/>
    <cellStyle name="Обычный 3 2 2" xfId="739"/>
    <cellStyle name="Обычный 3 3" xfId="557"/>
    <cellStyle name="Обычный 3 3 2" xfId="558"/>
    <cellStyle name="Обычный 3 3 2 2" xfId="559"/>
    <cellStyle name="Обычный 3 3 2 2 2" xfId="1318"/>
    <cellStyle name="Обычный 3 3 2 3" xfId="1317"/>
    <cellStyle name="Обычный 3 3 3" xfId="560"/>
    <cellStyle name="Обычный 3 3 3 2" xfId="1319"/>
    <cellStyle name="Обычный 3 3 4" xfId="561"/>
    <cellStyle name="Обычный 3 3 4 2" xfId="1320"/>
    <cellStyle name="Обычный 3 3 5" xfId="562"/>
    <cellStyle name="Обычный 3 3 5 2" xfId="1321"/>
    <cellStyle name="Обычный 3 3 6" xfId="740"/>
    <cellStyle name="Обычный 3 3 7" xfId="1316"/>
    <cellStyle name="Обычный 3 4" xfId="563"/>
    <cellStyle name="Обычный 3 4 2" xfId="564"/>
    <cellStyle name="Обычный 3 4 2 2" xfId="565"/>
    <cellStyle name="Обычный 3 4 2 2 2" xfId="1324"/>
    <cellStyle name="Обычный 3 4 2 3" xfId="1323"/>
    <cellStyle name="Обычный 3 4 3" xfId="566"/>
    <cellStyle name="Обычный 3 4 3 2" xfId="1325"/>
    <cellStyle name="Обычный 3 4 4" xfId="567"/>
    <cellStyle name="Обычный 3 4 4 2" xfId="1326"/>
    <cellStyle name="Обычный 3 4 5" xfId="568"/>
    <cellStyle name="Обычный 3 4 5 2" xfId="1327"/>
    <cellStyle name="Обычный 3 4 6" xfId="741"/>
    <cellStyle name="Обычный 3 4 7" xfId="1322"/>
    <cellStyle name="Обычный 3 5" xfId="569"/>
    <cellStyle name="Обычный 3 5 2" xfId="570"/>
    <cellStyle name="Обычный 3 5 2 2" xfId="571"/>
    <cellStyle name="Обычный 3 5 2 2 2" xfId="1330"/>
    <cellStyle name="Обычный 3 5 2 3" xfId="1329"/>
    <cellStyle name="Обычный 3 5 3" xfId="572"/>
    <cellStyle name="Обычный 3 5 3 2" xfId="1331"/>
    <cellStyle name="Обычный 3 5 4" xfId="573"/>
    <cellStyle name="Обычный 3 5 4 2" xfId="1332"/>
    <cellStyle name="Обычный 3 5 5" xfId="574"/>
    <cellStyle name="Обычный 3 5 5 2" xfId="1333"/>
    <cellStyle name="Обычный 3 5 6" xfId="742"/>
    <cellStyle name="Обычный 3 5 7" xfId="1328"/>
    <cellStyle name="Обычный 3 6" xfId="575"/>
    <cellStyle name="Обычный 3 6 2" xfId="743"/>
    <cellStyle name="Обычный 3 7" xfId="576"/>
    <cellStyle name="Обычный 3 7 2" xfId="1335"/>
    <cellStyle name="Обычный 3 8" xfId="758"/>
    <cellStyle name="Обычный 3 9" xfId="1314"/>
    <cellStyle name="Обычный 4" xfId="577"/>
    <cellStyle name="Обычный 4 2" xfId="578"/>
    <cellStyle name="Обычный 4 2 2" xfId="579"/>
    <cellStyle name="Обычный 4 2 2 2" xfId="580"/>
    <cellStyle name="Обычный 4 2 2 2 2" xfId="1339"/>
    <cellStyle name="Обычный 4 2 2 3" xfId="1338"/>
    <cellStyle name="Обычный 4 2 3" xfId="581"/>
    <cellStyle name="Обычный 4 2 3 2" xfId="1340"/>
    <cellStyle name="Обычный 4 2 4" xfId="582"/>
    <cellStyle name="Обычный 4 2 4 2" xfId="1341"/>
    <cellStyle name="Обычный 4 2 5" xfId="583"/>
    <cellStyle name="Обычный 4 2 5 2" xfId="1342"/>
    <cellStyle name="Обычный 4 2 6" xfId="744"/>
    <cellStyle name="Обычный 4 2 7" xfId="1337"/>
    <cellStyle name="Обычный 4 3" xfId="584"/>
    <cellStyle name="Обычный 4 3 2" xfId="745"/>
    <cellStyle name="Обычный 4 4" xfId="585"/>
    <cellStyle name="Обычный 4 4 2" xfId="586"/>
    <cellStyle name="Обычный 4 4 2 2" xfId="1345"/>
    <cellStyle name="Обычный 4 4 3" xfId="746"/>
    <cellStyle name="Обычный 4 4 4" xfId="1344"/>
    <cellStyle name="Обычный 4 5" xfId="587"/>
    <cellStyle name="Обычный 4 5 2" xfId="747"/>
    <cellStyle name="Обычный 4 5 3" xfId="1346"/>
    <cellStyle name="Обычный 4 6" xfId="588"/>
    <cellStyle name="Обычный 4 6 2" xfId="1347"/>
    <cellStyle name="Обычный 4 7" xfId="589"/>
    <cellStyle name="Обычный 4 7 2" xfId="1348"/>
    <cellStyle name="Обычный 4 8" xfId="755"/>
    <cellStyle name="Обычный 4 8 2" xfId="1514"/>
    <cellStyle name="Обычный 4 9" xfId="1336"/>
    <cellStyle name="Обычный 5" xfId="590"/>
    <cellStyle name="Обычный 5 2" xfId="591"/>
    <cellStyle name="Обычный 5 2 2" xfId="592"/>
    <cellStyle name="Обычный 5 2 2 2" xfId="1351"/>
    <cellStyle name="Обычный 5 2 3" xfId="748"/>
    <cellStyle name="Обычный 5 2 4" xfId="1350"/>
    <cellStyle name="Обычный 5 3" xfId="593"/>
    <cellStyle name="Обычный 5 3 2" xfId="749"/>
    <cellStyle name="Обычный 5 3 3" xfId="1352"/>
    <cellStyle name="Обычный 5 4" xfId="594"/>
    <cellStyle name="Обычный 5 4 2" xfId="750"/>
    <cellStyle name="Обычный 5 4 3" xfId="1353"/>
    <cellStyle name="Обычный 5 5" xfId="595"/>
    <cellStyle name="Обычный 5 5 2" xfId="1354"/>
    <cellStyle name="Обычный 5 6" xfId="756"/>
    <cellStyle name="Обычный 5 7" xfId="1349"/>
    <cellStyle name="Обычный 6" xfId="596"/>
    <cellStyle name="Обычный 6 2" xfId="751"/>
    <cellStyle name="Обычный 6 3" xfId="752"/>
    <cellStyle name="Обычный 7" xfId="597"/>
    <cellStyle name="Обычный 7 2" xfId="753"/>
    <cellStyle name="Обычный 8" xfId="598"/>
    <cellStyle name="Обычный 9" xfId="599"/>
    <cellStyle name="Плохой 2" xfId="600"/>
    <cellStyle name="Плохой 3" xfId="601"/>
    <cellStyle name="Пояснение 2" xfId="602"/>
    <cellStyle name="Примечание 2" xfId="603"/>
    <cellStyle name="Примечание 2 10" xfId="2005"/>
    <cellStyle name="Примечание 2 11" xfId="2845"/>
    <cellStyle name="Примечание 2 12" xfId="3072"/>
    <cellStyle name="Примечание 2 13" xfId="3524"/>
    <cellStyle name="Примечание 2 14" xfId="3971"/>
    <cellStyle name="Примечание 2 15" xfId="4537"/>
    <cellStyle name="Примечание 2 16" xfId="4964"/>
    <cellStyle name="Примечание 2 2" xfId="604"/>
    <cellStyle name="Примечание 2 2 10" xfId="3073"/>
    <cellStyle name="Примечание 2 2 11" xfId="3525"/>
    <cellStyle name="Примечание 2 2 12" xfId="3972"/>
    <cellStyle name="Примечание 2 2 13" xfId="4608"/>
    <cellStyle name="Примечание 2 2 14" xfId="4888"/>
    <cellStyle name="Примечание 2 2 2" xfId="605"/>
    <cellStyle name="Примечание 2 2 2 10" xfId="2007"/>
    <cellStyle name="Примечание 2 2 2 11" xfId="2847"/>
    <cellStyle name="Примечание 2 2 2 12" xfId="3074"/>
    <cellStyle name="Примечание 2 2 2 13" xfId="3526"/>
    <cellStyle name="Примечание 2 2 2 14" xfId="3973"/>
    <cellStyle name="Примечание 2 2 2 15" xfId="4581"/>
    <cellStyle name="Примечание 2 2 2 16" xfId="4889"/>
    <cellStyle name="Примечание 2 2 2 2" xfId="606"/>
    <cellStyle name="Примечание 2 2 2 2 10" xfId="3527"/>
    <cellStyle name="Примечание 2 2 2 2 11" xfId="3974"/>
    <cellStyle name="Примечание 2 2 2 2 12" xfId="4538"/>
    <cellStyle name="Примечание 2 2 2 2 13" xfId="4965"/>
    <cellStyle name="Примечание 2 2 2 2 2" xfId="607"/>
    <cellStyle name="Примечание 2 2 2 2 2 10" xfId="4448"/>
    <cellStyle name="Примечание 2 2 2 2 2 11" xfId="4890"/>
    <cellStyle name="Примечание 2 2 2 2 2 2" xfId="1366"/>
    <cellStyle name="Примечание 2 2 2 2 2 3" xfId="2016"/>
    <cellStyle name="Примечание 2 2 2 2 2 4" xfId="2480"/>
    <cellStyle name="Примечание 2 2 2 2 2 5" xfId="2008"/>
    <cellStyle name="Примечание 2 2 2 2 2 6" xfId="2849"/>
    <cellStyle name="Примечание 2 2 2 2 2 7" xfId="3076"/>
    <cellStyle name="Примечание 2 2 2 2 2 8" xfId="3528"/>
    <cellStyle name="Примечание 2 2 2 2 2 9" xfId="3975"/>
    <cellStyle name="Примечание 2 2 2 2 3" xfId="608"/>
    <cellStyle name="Примечание 2 2 2 2 3 10" xfId="4539"/>
    <cellStyle name="Примечание 2 2 2 2 3 11" xfId="4966"/>
    <cellStyle name="Примечание 2 2 2 2 3 2" xfId="1367"/>
    <cellStyle name="Примечание 2 2 2 2 3 3" xfId="2017"/>
    <cellStyle name="Примечание 2 2 2 2 3 4" xfId="2481"/>
    <cellStyle name="Примечание 2 2 2 2 3 5" xfId="2148"/>
    <cellStyle name="Примечание 2 2 2 2 3 6" xfId="2850"/>
    <cellStyle name="Примечание 2 2 2 2 3 7" xfId="3077"/>
    <cellStyle name="Примечание 2 2 2 2 3 8" xfId="3529"/>
    <cellStyle name="Примечание 2 2 2 2 3 9" xfId="3976"/>
    <cellStyle name="Примечание 2 2 2 2 4" xfId="1365"/>
    <cellStyle name="Примечание 2 2 2 2 5" xfId="2015"/>
    <cellStyle name="Примечание 2 2 2 2 6" xfId="2479"/>
    <cellStyle name="Примечание 2 2 2 2 7" xfId="2147"/>
    <cellStyle name="Примечание 2 2 2 2 8" xfId="2848"/>
    <cellStyle name="Примечание 2 2 2 2 9" xfId="3075"/>
    <cellStyle name="Примечание 2 2 2 3" xfId="609"/>
    <cellStyle name="Примечание 2 2 2 3 10" xfId="3530"/>
    <cellStyle name="Примечание 2 2 2 3 11" xfId="3977"/>
    <cellStyle name="Примечание 2 2 2 3 12" xfId="4609"/>
    <cellStyle name="Примечание 2 2 2 3 13" xfId="4891"/>
    <cellStyle name="Примечание 2 2 2 3 2" xfId="610"/>
    <cellStyle name="Примечание 2 2 2 3 2 10" xfId="4648"/>
    <cellStyle name="Примечание 2 2 2 3 2 11" xfId="4976"/>
    <cellStyle name="Примечание 2 2 2 3 2 2" xfId="1369"/>
    <cellStyle name="Примечание 2 2 2 3 2 3" xfId="2019"/>
    <cellStyle name="Примечание 2 2 2 3 2 4" xfId="2483"/>
    <cellStyle name="Примечание 2 2 2 3 2 5" xfId="2149"/>
    <cellStyle name="Примечание 2 2 2 3 2 6" xfId="2852"/>
    <cellStyle name="Примечание 2 2 2 3 2 7" xfId="3079"/>
    <cellStyle name="Примечание 2 2 2 3 2 8" xfId="3531"/>
    <cellStyle name="Примечание 2 2 2 3 2 9" xfId="3978"/>
    <cellStyle name="Примечание 2 2 2 3 3" xfId="611"/>
    <cellStyle name="Примечание 2 2 2 3 3 10" xfId="4547"/>
    <cellStyle name="Примечание 2 2 2 3 3 11" xfId="4973"/>
    <cellStyle name="Примечание 2 2 2 3 3 2" xfId="1370"/>
    <cellStyle name="Примечание 2 2 2 3 3 3" xfId="2020"/>
    <cellStyle name="Примечание 2 2 2 3 3 4" xfId="2484"/>
    <cellStyle name="Примечание 2 2 2 3 3 5" xfId="2010"/>
    <cellStyle name="Примечание 2 2 2 3 3 6" xfId="2853"/>
    <cellStyle name="Примечание 2 2 2 3 3 7" xfId="3080"/>
    <cellStyle name="Примечание 2 2 2 3 3 8" xfId="3532"/>
    <cellStyle name="Примечание 2 2 2 3 3 9" xfId="3979"/>
    <cellStyle name="Примечание 2 2 2 3 4" xfId="1368"/>
    <cellStyle name="Примечание 2 2 2 3 5" xfId="2018"/>
    <cellStyle name="Примечание 2 2 2 3 6" xfId="2482"/>
    <cellStyle name="Примечание 2 2 2 3 7" xfId="2009"/>
    <cellStyle name="Примечание 2 2 2 3 8" xfId="2851"/>
    <cellStyle name="Примечание 2 2 2 3 9" xfId="3078"/>
    <cellStyle name="Примечание 2 2 2 4" xfId="612"/>
    <cellStyle name="Примечание 2 2 2 4 10" xfId="3533"/>
    <cellStyle name="Примечание 2 2 2 4 11" xfId="3980"/>
    <cellStyle name="Примечание 2 2 2 4 12" xfId="4449"/>
    <cellStyle name="Примечание 2 2 2 4 13" xfId="4992"/>
    <cellStyle name="Примечание 2 2 2 4 2" xfId="613"/>
    <cellStyle name="Примечание 2 2 2 4 2 10" xfId="4649"/>
    <cellStyle name="Примечание 2 2 2 4 2 11" xfId="4977"/>
    <cellStyle name="Примечание 2 2 2 4 2 2" xfId="1372"/>
    <cellStyle name="Примечание 2 2 2 4 2 3" xfId="2022"/>
    <cellStyle name="Примечание 2 2 2 4 2 4" xfId="2486"/>
    <cellStyle name="Примечание 2 2 2 4 2 5" xfId="2011"/>
    <cellStyle name="Примечание 2 2 2 4 2 6" xfId="2855"/>
    <cellStyle name="Примечание 2 2 2 4 2 7" xfId="3082"/>
    <cellStyle name="Примечание 2 2 2 4 2 8" xfId="3534"/>
    <cellStyle name="Примечание 2 2 2 4 2 9" xfId="3981"/>
    <cellStyle name="Примечание 2 2 2 4 3" xfId="614"/>
    <cellStyle name="Примечание 2 2 2 4 3 10" xfId="4610"/>
    <cellStyle name="Примечание 2 2 2 4 3 11" xfId="4892"/>
    <cellStyle name="Примечание 2 2 2 4 3 2" xfId="1373"/>
    <cellStyle name="Примечание 2 2 2 4 3 3" xfId="2023"/>
    <cellStyle name="Примечание 2 2 2 4 3 4" xfId="2487"/>
    <cellStyle name="Примечание 2 2 2 4 3 5" xfId="2632"/>
    <cellStyle name="Примечание 2 2 2 4 3 6" xfId="2856"/>
    <cellStyle name="Примечание 2 2 2 4 3 7" xfId="3083"/>
    <cellStyle name="Примечание 2 2 2 4 3 8" xfId="3535"/>
    <cellStyle name="Примечание 2 2 2 4 3 9" xfId="3982"/>
    <cellStyle name="Примечание 2 2 2 4 4" xfId="1371"/>
    <cellStyle name="Примечание 2 2 2 4 5" xfId="2021"/>
    <cellStyle name="Примечание 2 2 2 4 6" xfId="2485"/>
    <cellStyle name="Примечание 2 2 2 4 7" xfId="2153"/>
    <cellStyle name="Примечание 2 2 2 4 8" xfId="2854"/>
    <cellStyle name="Примечание 2 2 2 4 9" xfId="3081"/>
    <cellStyle name="Примечание 2 2 2 5" xfId="615"/>
    <cellStyle name="Примечание 2 2 2 5 10" xfId="3536"/>
    <cellStyle name="Примечание 2 2 2 5 11" xfId="3983"/>
    <cellStyle name="Примечание 2 2 2 5 12" xfId="4540"/>
    <cellStyle name="Примечание 2 2 2 5 13" xfId="4967"/>
    <cellStyle name="Примечание 2 2 2 5 2" xfId="616"/>
    <cellStyle name="Примечание 2 2 2 5 2 10" xfId="4664"/>
    <cellStyle name="Примечание 2 2 2 5 2 11" xfId="4990"/>
    <cellStyle name="Примечание 2 2 2 5 2 2" xfId="1375"/>
    <cellStyle name="Примечание 2 2 2 5 2 3" xfId="2025"/>
    <cellStyle name="Примечание 2 2 2 5 2 4" xfId="2489"/>
    <cellStyle name="Примечание 2 2 2 5 2 5" xfId="2634"/>
    <cellStyle name="Примечание 2 2 2 5 2 6" xfId="2858"/>
    <cellStyle name="Примечание 2 2 2 5 2 7" xfId="3085"/>
    <cellStyle name="Примечание 2 2 2 5 2 8" xfId="3537"/>
    <cellStyle name="Примечание 2 2 2 5 2 9" xfId="3984"/>
    <cellStyle name="Примечание 2 2 2 5 3" xfId="617"/>
    <cellStyle name="Примечание 2 2 2 5 3 10" xfId="4541"/>
    <cellStyle name="Примечание 2 2 2 5 3 11" xfId="4968"/>
    <cellStyle name="Примечание 2 2 2 5 3 2" xfId="1376"/>
    <cellStyle name="Примечание 2 2 2 5 3 3" xfId="2026"/>
    <cellStyle name="Примечание 2 2 2 5 3 4" xfId="2490"/>
    <cellStyle name="Примечание 2 2 2 5 3 5" xfId="2635"/>
    <cellStyle name="Примечание 2 2 2 5 3 6" xfId="2859"/>
    <cellStyle name="Примечание 2 2 2 5 3 7" xfId="3086"/>
    <cellStyle name="Примечание 2 2 2 5 3 8" xfId="3538"/>
    <cellStyle name="Примечание 2 2 2 5 3 9" xfId="3985"/>
    <cellStyle name="Примечание 2 2 2 5 4" xfId="1374"/>
    <cellStyle name="Примечание 2 2 2 5 5" xfId="2024"/>
    <cellStyle name="Примечание 2 2 2 5 6" xfId="2488"/>
    <cellStyle name="Примечание 2 2 2 5 7" xfId="2633"/>
    <cellStyle name="Примечание 2 2 2 5 8" xfId="2857"/>
    <cellStyle name="Примечание 2 2 2 5 9" xfId="3084"/>
    <cellStyle name="Примечание 2 2 2 6" xfId="618"/>
    <cellStyle name="Примечание 2 2 2 6 10" xfId="4450"/>
    <cellStyle name="Примечание 2 2 2 6 11" xfId="4893"/>
    <cellStyle name="Примечание 2 2 2 6 2" xfId="1377"/>
    <cellStyle name="Примечание 2 2 2 6 3" xfId="2027"/>
    <cellStyle name="Примечание 2 2 2 6 4" xfId="2491"/>
    <cellStyle name="Примечание 2 2 2 6 5" xfId="2636"/>
    <cellStyle name="Примечание 2 2 2 6 6" xfId="2860"/>
    <cellStyle name="Примечание 2 2 2 6 7" xfId="3087"/>
    <cellStyle name="Примечание 2 2 2 6 8" xfId="3539"/>
    <cellStyle name="Примечание 2 2 2 6 9" xfId="3986"/>
    <cellStyle name="Примечание 2 2 2 7" xfId="1364"/>
    <cellStyle name="Примечание 2 2 2 8" xfId="2014"/>
    <cellStyle name="Примечание 2 2 2 9" xfId="2478"/>
    <cellStyle name="Примечание 2 2 3" xfId="619"/>
    <cellStyle name="Примечание 2 2 3 10" xfId="2861"/>
    <cellStyle name="Примечание 2 2 3 11" xfId="3088"/>
    <cellStyle name="Примечание 2 2 3 12" xfId="3540"/>
    <cellStyle name="Примечание 2 2 3 13" xfId="3987"/>
    <cellStyle name="Примечание 2 2 3 14" xfId="4542"/>
    <cellStyle name="Примечание 2 2 3 15" xfId="4969"/>
    <cellStyle name="Примечание 2 2 3 2" xfId="620"/>
    <cellStyle name="Примечание 2 2 3 2 10" xfId="3541"/>
    <cellStyle name="Примечание 2 2 3 2 11" xfId="3988"/>
    <cellStyle name="Примечание 2 2 3 2 12" xfId="4588"/>
    <cellStyle name="Примечание 2 2 3 2 13" xfId="4894"/>
    <cellStyle name="Примечание 2 2 3 2 2" xfId="621"/>
    <cellStyle name="Примечание 2 2 3 2 2 10" xfId="4548"/>
    <cellStyle name="Примечание 2 2 3 2 2 11" xfId="4974"/>
    <cellStyle name="Примечание 2 2 3 2 2 2" xfId="1380"/>
    <cellStyle name="Примечание 2 2 3 2 2 3" xfId="2030"/>
    <cellStyle name="Примечание 2 2 3 2 2 4" xfId="2494"/>
    <cellStyle name="Примечание 2 2 3 2 2 5" xfId="2639"/>
    <cellStyle name="Примечание 2 2 3 2 2 6" xfId="2863"/>
    <cellStyle name="Примечание 2 2 3 2 2 7" xfId="3090"/>
    <cellStyle name="Примечание 2 2 3 2 2 8" xfId="3542"/>
    <cellStyle name="Примечание 2 2 3 2 2 9" xfId="3989"/>
    <cellStyle name="Примечание 2 2 3 2 3" xfId="622"/>
    <cellStyle name="Примечание 2 2 3 2 3 10" xfId="4451"/>
    <cellStyle name="Примечание 2 2 3 2 3 11" xfId="4895"/>
    <cellStyle name="Примечание 2 2 3 2 3 2" xfId="1381"/>
    <cellStyle name="Примечание 2 2 3 2 3 3" xfId="2031"/>
    <cellStyle name="Примечание 2 2 3 2 3 4" xfId="2495"/>
    <cellStyle name="Примечание 2 2 3 2 3 5" xfId="2640"/>
    <cellStyle name="Примечание 2 2 3 2 3 6" xfId="2864"/>
    <cellStyle name="Примечание 2 2 3 2 3 7" xfId="3091"/>
    <cellStyle name="Примечание 2 2 3 2 3 8" xfId="3543"/>
    <cellStyle name="Примечание 2 2 3 2 3 9" xfId="3990"/>
    <cellStyle name="Примечание 2 2 3 2 4" xfId="1379"/>
    <cellStyle name="Примечание 2 2 3 2 5" xfId="2029"/>
    <cellStyle name="Примечание 2 2 3 2 6" xfId="2493"/>
    <cellStyle name="Примечание 2 2 3 2 7" xfId="2638"/>
    <cellStyle name="Примечание 2 2 3 2 8" xfId="2862"/>
    <cellStyle name="Примечание 2 2 3 2 9" xfId="3089"/>
    <cellStyle name="Примечание 2 2 3 3" xfId="623"/>
    <cellStyle name="Примечание 2 2 3 3 10" xfId="3544"/>
    <cellStyle name="Примечание 2 2 3 3 11" xfId="3991"/>
    <cellStyle name="Примечание 2 2 3 3 12" xfId="4543"/>
    <cellStyle name="Примечание 2 2 3 3 13" xfId="4970"/>
    <cellStyle name="Примечание 2 2 3 3 2" xfId="624"/>
    <cellStyle name="Примечание 2 2 3 3 2 10" xfId="4544"/>
    <cellStyle name="Примечание 2 2 3 3 2 11" xfId="4971"/>
    <cellStyle name="Примечание 2 2 3 3 2 2" xfId="1383"/>
    <cellStyle name="Примечание 2 2 3 3 2 3" xfId="2033"/>
    <cellStyle name="Примечание 2 2 3 3 2 4" xfId="2497"/>
    <cellStyle name="Примечание 2 2 3 3 2 5" xfId="2642"/>
    <cellStyle name="Примечание 2 2 3 3 2 6" xfId="2866"/>
    <cellStyle name="Примечание 2 2 3 3 2 7" xfId="3093"/>
    <cellStyle name="Примечание 2 2 3 3 2 8" xfId="3545"/>
    <cellStyle name="Примечание 2 2 3 3 2 9" xfId="3992"/>
    <cellStyle name="Примечание 2 2 3 3 3" xfId="625"/>
    <cellStyle name="Примечание 2 2 3 3 3 10" xfId="4567"/>
    <cellStyle name="Примечание 2 2 3 3 3 11" xfId="4896"/>
    <cellStyle name="Примечание 2 2 3 3 3 2" xfId="1384"/>
    <cellStyle name="Примечание 2 2 3 3 3 3" xfId="2034"/>
    <cellStyle name="Примечание 2 2 3 3 3 4" xfId="2498"/>
    <cellStyle name="Примечание 2 2 3 3 3 5" xfId="2643"/>
    <cellStyle name="Примечание 2 2 3 3 3 6" xfId="2867"/>
    <cellStyle name="Примечание 2 2 3 3 3 7" xfId="3094"/>
    <cellStyle name="Примечание 2 2 3 3 3 8" xfId="3546"/>
    <cellStyle name="Примечание 2 2 3 3 3 9" xfId="3993"/>
    <cellStyle name="Примечание 2 2 3 3 4" xfId="1382"/>
    <cellStyle name="Примечание 2 2 3 3 5" xfId="2032"/>
    <cellStyle name="Примечание 2 2 3 3 6" xfId="2496"/>
    <cellStyle name="Примечание 2 2 3 3 7" xfId="2641"/>
    <cellStyle name="Примечание 2 2 3 3 8" xfId="2865"/>
    <cellStyle name="Примечание 2 2 3 3 9" xfId="3092"/>
    <cellStyle name="Примечание 2 2 3 4" xfId="626"/>
    <cellStyle name="Примечание 2 2 3 4 10" xfId="3547"/>
    <cellStyle name="Примечание 2 2 3 4 11" xfId="3994"/>
    <cellStyle name="Примечание 2 2 3 4 12" xfId="4545"/>
    <cellStyle name="Примечание 2 2 3 4 13" xfId="4972"/>
    <cellStyle name="Примечание 2 2 3 4 2" xfId="627"/>
    <cellStyle name="Примечание 2 2 3 4 2 10" xfId="4452"/>
    <cellStyle name="Примечание 2 2 3 4 2 11" xfId="4897"/>
    <cellStyle name="Примечание 2 2 3 4 2 2" xfId="1386"/>
    <cellStyle name="Примечание 2 2 3 4 2 3" xfId="2036"/>
    <cellStyle name="Примечание 2 2 3 4 2 4" xfId="2500"/>
    <cellStyle name="Примечание 2 2 3 4 2 5" xfId="2645"/>
    <cellStyle name="Примечание 2 2 3 4 2 6" xfId="2869"/>
    <cellStyle name="Примечание 2 2 3 4 2 7" xfId="3096"/>
    <cellStyle name="Примечание 2 2 3 4 2 8" xfId="3548"/>
    <cellStyle name="Примечание 2 2 3 4 2 9" xfId="3995"/>
    <cellStyle name="Примечание 2 2 3 4 3" xfId="628"/>
    <cellStyle name="Примечание 2 2 3 4 3 10" xfId="4568"/>
    <cellStyle name="Примечание 2 2 3 4 3 11" xfId="4993"/>
    <cellStyle name="Примечание 2 2 3 4 3 2" xfId="1387"/>
    <cellStyle name="Примечание 2 2 3 4 3 3" xfId="2037"/>
    <cellStyle name="Примечание 2 2 3 4 3 4" xfId="2501"/>
    <cellStyle name="Примечание 2 2 3 4 3 5" xfId="2646"/>
    <cellStyle name="Примечание 2 2 3 4 3 6" xfId="2870"/>
    <cellStyle name="Примечание 2 2 3 4 3 7" xfId="3097"/>
    <cellStyle name="Примечание 2 2 3 4 3 8" xfId="3549"/>
    <cellStyle name="Примечание 2 2 3 4 3 9" xfId="3996"/>
    <cellStyle name="Примечание 2 2 3 4 4" xfId="1385"/>
    <cellStyle name="Примечание 2 2 3 4 5" xfId="2035"/>
    <cellStyle name="Примечание 2 2 3 4 6" xfId="2499"/>
    <cellStyle name="Примечание 2 2 3 4 7" xfId="2644"/>
    <cellStyle name="Примечание 2 2 3 4 8" xfId="2868"/>
    <cellStyle name="Примечание 2 2 3 4 9" xfId="3095"/>
    <cellStyle name="Примечание 2 2 3 5" xfId="629"/>
    <cellStyle name="Примечание 2 2 3 5 10" xfId="4453"/>
    <cellStyle name="Примечание 2 2 3 5 11" xfId="4898"/>
    <cellStyle name="Примечание 2 2 3 5 2" xfId="1388"/>
    <cellStyle name="Примечание 2 2 3 5 3" xfId="2038"/>
    <cellStyle name="Примечание 2 2 3 5 4" xfId="2502"/>
    <cellStyle name="Примечание 2 2 3 5 5" xfId="2647"/>
    <cellStyle name="Примечание 2 2 3 5 6" xfId="2871"/>
    <cellStyle name="Примечание 2 2 3 5 7" xfId="3098"/>
    <cellStyle name="Примечание 2 2 3 5 8" xfId="3550"/>
    <cellStyle name="Примечание 2 2 3 5 9" xfId="3997"/>
    <cellStyle name="Примечание 2 2 3 6" xfId="1378"/>
    <cellStyle name="Примечание 2 2 3 7" xfId="2028"/>
    <cellStyle name="Примечание 2 2 3 8" xfId="2492"/>
    <cellStyle name="Примечание 2 2 3 9" xfId="2637"/>
    <cellStyle name="Примечание 2 2 4" xfId="630"/>
    <cellStyle name="Примечание 2 2 4 10" xfId="3551"/>
    <cellStyle name="Примечание 2 2 4 11" xfId="3998"/>
    <cellStyle name="Примечание 2 2 4 12" xfId="4650"/>
    <cellStyle name="Примечание 2 2 4 13" xfId="4978"/>
    <cellStyle name="Примечание 2 2 4 2" xfId="631"/>
    <cellStyle name="Примечание 2 2 4 2 10" xfId="4454"/>
    <cellStyle name="Примечание 2 2 4 2 11" xfId="4899"/>
    <cellStyle name="Примечание 2 2 4 2 2" xfId="1390"/>
    <cellStyle name="Примечание 2 2 4 2 3" xfId="2040"/>
    <cellStyle name="Примечание 2 2 4 2 4" xfId="2504"/>
    <cellStyle name="Примечание 2 2 4 2 5" xfId="2649"/>
    <cellStyle name="Примечание 2 2 4 2 6" xfId="2873"/>
    <cellStyle name="Примечание 2 2 4 2 7" xfId="3100"/>
    <cellStyle name="Примечание 2 2 4 2 8" xfId="3552"/>
    <cellStyle name="Примечание 2 2 4 2 9" xfId="3999"/>
    <cellStyle name="Примечание 2 2 4 3" xfId="632"/>
    <cellStyle name="Примечание 2 2 4 3 10" xfId="4651"/>
    <cellStyle name="Примечание 2 2 4 3 11" xfId="4979"/>
    <cellStyle name="Примечание 2 2 4 3 2" xfId="1391"/>
    <cellStyle name="Примечание 2 2 4 3 3" xfId="2041"/>
    <cellStyle name="Примечание 2 2 4 3 4" xfId="2505"/>
    <cellStyle name="Примечание 2 2 4 3 5" xfId="2650"/>
    <cellStyle name="Примечание 2 2 4 3 6" xfId="2874"/>
    <cellStyle name="Примечание 2 2 4 3 7" xfId="3101"/>
    <cellStyle name="Примечание 2 2 4 3 8" xfId="3553"/>
    <cellStyle name="Примечание 2 2 4 3 9" xfId="4000"/>
    <cellStyle name="Примечание 2 2 4 4" xfId="1389"/>
    <cellStyle name="Примечание 2 2 4 5" xfId="2039"/>
    <cellStyle name="Примечание 2 2 4 6" xfId="2503"/>
    <cellStyle name="Примечание 2 2 4 7" xfId="2648"/>
    <cellStyle name="Примечание 2 2 4 8" xfId="2872"/>
    <cellStyle name="Примечание 2 2 4 9" xfId="3099"/>
    <cellStyle name="Примечание 2 2 5" xfId="1363"/>
    <cellStyle name="Примечание 2 2 6" xfId="2013"/>
    <cellStyle name="Примечание 2 2 7" xfId="2477"/>
    <cellStyle name="Примечание 2 2 8" xfId="2006"/>
    <cellStyle name="Примечание 2 2 9" xfId="2846"/>
    <cellStyle name="Примечание 2 3" xfId="633"/>
    <cellStyle name="Примечание 2 3 10" xfId="2651"/>
    <cellStyle name="Примечание 2 3 11" xfId="2875"/>
    <cellStyle name="Примечание 2 3 12" xfId="3102"/>
    <cellStyle name="Примечание 2 3 13" xfId="3554"/>
    <cellStyle name="Примечание 2 3 14" xfId="4001"/>
    <cellStyle name="Примечание 2 3 15" xfId="4569"/>
    <cellStyle name="Примечание 2 3 16" xfId="4900"/>
    <cellStyle name="Примечание 2 3 2" xfId="634"/>
    <cellStyle name="Примечание 2 3 2 10" xfId="3555"/>
    <cellStyle name="Примечание 2 3 2 11" xfId="4002"/>
    <cellStyle name="Примечание 2 3 2 12" xfId="4455"/>
    <cellStyle name="Примечание 2 3 2 13" xfId="4901"/>
    <cellStyle name="Примечание 2 3 2 2" xfId="635"/>
    <cellStyle name="Примечание 2 3 2 2 10" xfId="4652"/>
    <cellStyle name="Примечание 2 3 2 2 11" xfId="4980"/>
    <cellStyle name="Примечание 2 3 2 2 2" xfId="1394"/>
    <cellStyle name="Примечание 2 3 2 2 3" xfId="2044"/>
    <cellStyle name="Примечание 2 3 2 2 4" xfId="2508"/>
    <cellStyle name="Примечание 2 3 2 2 5" xfId="2653"/>
    <cellStyle name="Примечание 2 3 2 2 6" xfId="2877"/>
    <cellStyle name="Примечание 2 3 2 2 7" xfId="3104"/>
    <cellStyle name="Примечание 2 3 2 2 8" xfId="3556"/>
    <cellStyle name="Примечание 2 3 2 2 9" xfId="4003"/>
    <cellStyle name="Примечание 2 3 2 3" xfId="636"/>
    <cellStyle name="Примечание 2 3 2 3 10" xfId="4570"/>
    <cellStyle name="Примечание 2 3 2 3 11" xfId="4902"/>
    <cellStyle name="Примечание 2 3 2 3 2" xfId="1395"/>
    <cellStyle name="Примечание 2 3 2 3 3" xfId="2045"/>
    <cellStyle name="Примечание 2 3 2 3 4" xfId="2509"/>
    <cellStyle name="Примечание 2 3 2 3 5" xfId="2654"/>
    <cellStyle name="Примечание 2 3 2 3 6" xfId="2878"/>
    <cellStyle name="Примечание 2 3 2 3 7" xfId="3105"/>
    <cellStyle name="Примечание 2 3 2 3 8" xfId="3557"/>
    <cellStyle name="Примечание 2 3 2 3 9" xfId="4004"/>
    <cellStyle name="Примечание 2 3 2 4" xfId="1393"/>
    <cellStyle name="Примечание 2 3 2 5" xfId="2043"/>
    <cellStyle name="Примечание 2 3 2 6" xfId="2507"/>
    <cellStyle name="Примечание 2 3 2 7" xfId="2652"/>
    <cellStyle name="Примечание 2 3 2 8" xfId="2876"/>
    <cellStyle name="Примечание 2 3 2 9" xfId="3103"/>
    <cellStyle name="Примечание 2 3 3" xfId="637"/>
    <cellStyle name="Примечание 2 3 3 10" xfId="3558"/>
    <cellStyle name="Примечание 2 3 3 11" xfId="4005"/>
    <cellStyle name="Примечание 2 3 3 12" xfId="4653"/>
    <cellStyle name="Примечание 2 3 3 13" xfId="4981"/>
    <cellStyle name="Примечание 2 3 3 2" xfId="638"/>
    <cellStyle name="Примечание 2 3 3 2 10" xfId="4611"/>
    <cellStyle name="Примечание 2 3 3 2 11" xfId="4903"/>
    <cellStyle name="Примечание 2 3 3 2 2" xfId="1397"/>
    <cellStyle name="Примечание 2 3 3 2 3" xfId="2047"/>
    <cellStyle name="Примечание 2 3 3 2 4" xfId="2511"/>
    <cellStyle name="Примечание 2 3 3 2 5" xfId="2656"/>
    <cellStyle name="Примечание 2 3 3 2 6" xfId="2880"/>
    <cellStyle name="Примечание 2 3 3 2 7" xfId="3107"/>
    <cellStyle name="Примечание 2 3 3 2 8" xfId="3559"/>
    <cellStyle name="Примечание 2 3 3 2 9" xfId="4006"/>
    <cellStyle name="Примечание 2 3 3 3" xfId="639"/>
    <cellStyle name="Примечание 2 3 3 3 10" xfId="4589"/>
    <cellStyle name="Примечание 2 3 3 3 11" xfId="4994"/>
    <cellStyle name="Примечание 2 3 3 3 2" xfId="1398"/>
    <cellStyle name="Примечание 2 3 3 3 3" xfId="2048"/>
    <cellStyle name="Примечание 2 3 3 3 4" xfId="2512"/>
    <cellStyle name="Примечание 2 3 3 3 5" xfId="2657"/>
    <cellStyle name="Примечание 2 3 3 3 6" xfId="2881"/>
    <cellStyle name="Примечание 2 3 3 3 7" xfId="3108"/>
    <cellStyle name="Примечание 2 3 3 3 8" xfId="3560"/>
    <cellStyle name="Примечание 2 3 3 3 9" xfId="4007"/>
    <cellStyle name="Примечание 2 3 3 4" xfId="1396"/>
    <cellStyle name="Примечание 2 3 3 5" xfId="2046"/>
    <cellStyle name="Примечание 2 3 3 6" xfId="2510"/>
    <cellStyle name="Примечание 2 3 3 7" xfId="2655"/>
    <cellStyle name="Примечание 2 3 3 8" xfId="2879"/>
    <cellStyle name="Примечание 2 3 3 9" xfId="3106"/>
    <cellStyle name="Примечание 2 3 4" xfId="640"/>
    <cellStyle name="Примечание 2 3 4 10" xfId="3561"/>
    <cellStyle name="Примечание 2 3 4 11" xfId="4008"/>
    <cellStyle name="Примечание 2 3 4 12" xfId="4661"/>
    <cellStyle name="Примечание 2 3 4 13" xfId="4988"/>
    <cellStyle name="Примечание 2 3 4 2" xfId="641"/>
    <cellStyle name="Примечание 2 3 4 2 10" xfId="4578"/>
    <cellStyle name="Примечание 2 3 4 2 11" xfId="4904"/>
    <cellStyle name="Примечание 2 3 4 2 2" xfId="1400"/>
    <cellStyle name="Примечание 2 3 4 2 3" xfId="2050"/>
    <cellStyle name="Примечание 2 3 4 2 4" xfId="2514"/>
    <cellStyle name="Примечание 2 3 4 2 5" xfId="2659"/>
    <cellStyle name="Примечание 2 3 4 2 6" xfId="2883"/>
    <cellStyle name="Примечание 2 3 4 2 7" xfId="3110"/>
    <cellStyle name="Примечание 2 3 4 2 8" xfId="3562"/>
    <cellStyle name="Примечание 2 3 4 2 9" xfId="4009"/>
    <cellStyle name="Примечание 2 3 4 3" xfId="642"/>
    <cellStyle name="Примечание 2 3 4 3 10" xfId="4456"/>
    <cellStyle name="Примечание 2 3 4 3 11" xfId="4995"/>
    <cellStyle name="Примечание 2 3 4 3 2" xfId="1401"/>
    <cellStyle name="Примечание 2 3 4 3 3" xfId="2051"/>
    <cellStyle name="Примечание 2 3 4 3 4" xfId="2515"/>
    <cellStyle name="Примечание 2 3 4 3 5" xfId="2660"/>
    <cellStyle name="Примечание 2 3 4 3 6" xfId="2884"/>
    <cellStyle name="Примечание 2 3 4 3 7" xfId="3111"/>
    <cellStyle name="Примечание 2 3 4 3 8" xfId="3563"/>
    <cellStyle name="Примечание 2 3 4 3 9" xfId="4010"/>
    <cellStyle name="Примечание 2 3 4 4" xfId="1399"/>
    <cellStyle name="Примечание 2 3 4 5" xfId="2049"/>
    <cellStyle name="Примечание 2 3 4 6" xfId="2513"/>
    <cellStyle name="Примечание 2 3 4 7" xfId="2658"/>
    <cellStyle name="Примечание 2 3 4 8" xfId="2882"/>
    <cellStyle name="Примечание 2 3 4 9" xfId="3109"/>
    <cellStyle name="Примечание 2 3 5" xfId="643"/>
    <cellStyle name="Примечание 2 3 5 10" xfId="3564"/>
    <cellStyle name="Примечание 2 3 5 11" xfId="4011"/>
    <cellStyle name="Примечание 2 3 5 12" xfId="4590"/>
    <cellStyle name="Примечание 2 3 5 13" xfId="4905"/>
    <cellStyle name="Примечание 2 3 5 2" xfId="644"/>
    <cellStyle name="Примечание 2 3 5 2 10" xfId="4654"/>
    <cellStyle name="Примечание 2 3 5 2 11" xfId="4982"/>
    <cellStyle name="Примечание 2 3 5 2 2" xfId="1403"/>
    <cellStyle name="Примечание 2 3 5 2 3" xfId="2053"/>
    <cellStyle name="Примечание 2 3 5 2 4" xfId="2517"/>
    <cellStyle name="Примечание 2 3 5 2 5" xfId="2662"/>
    <cellStyle name="Примечание 2 3 5 2 6" xfId="2886"/>
    <cellStyle name="Примечание 2 3 5 2 7" xfId="3113"/>
    <cellStyle name="Примечание 2 3 5 2 8" xfId="3565"/>
    <cellStyle name="Примечание 2 3 5 2 9" xfId="4012"/>
    <cellStyle name="Примечание 2 3 5 3" xfId="645"/>
    <cellStyle name="Примечание 2 3 5 3 10" xfId="4612"/>
    <cellStyle name="Примечание 2 3 5 3 11" xfId="5008"/>
    <cellStyle name="Примечание 2 3 5 3 2" xfId="1404"/>
    <cellStyle name="Примечание 2 3 5 3 3" xfId="2054"/>
    <cellStyle name="Примечание 2 3 5 3 4" xfId="2518"/>
    <cellStyle name="Примечание 2 3 5 3 5" xfId="2663"/>
    <cellStyle name="Примечание 2 3 5 3 6" xfId="2887"/>
    <cellStyle name="Примечание 2 3 5 3 7" xfId="3114"/>
    <cellStyle name="Примечание 2 3 5 3 8" xfId="3566"/>
    <cellStyle name="Примечание 2 3 5 3 9" xfId="4013"/>
    <cellStyle name="Примечание 2 3 5 4" xfId="1402"/>
    <cellStyle name="Примечание 2 3 5 5" xfId="2052"/>
    <cellStyle name="Примечание 2 3 5 6" xfId="2516"/>
    <cellStyle name="Примечание 2 3 5 7" xfId="2661"/>
    <cellStyle name="Примечание 2 3 5 8" xfId="2885"/>
    <cellStyle name="Примечание 2 3 5 9" xfId="3112"/>
    <cellStyle name="Примечание 2 3 6" xfId="646"/>
    <cellStyle name="Примечание 2 3 6 10" xfId="4655"/>
    <cellStyle name="Примечание 2 3 6 11" xfId="4983"/>
    <cellStyle name="Примечание 2 3 6 2" xfId="1405"/>
    <cellStyle name="Примечание 2 3 6 3" xfId="2055"/>
    <cellStyle name="Примечание 2 3 6 4" xfId="2519"/>
    <cellStyle name="Примечание 2 3 6 5" xfId="2664"/>
    <cellStyle name="Примечание 2 3 6 6" xfId="2888"/>
    <cellStyle name="Примечание 2 3 6 7" xfId="3115"/>
    <cellStyle name="Примечание 2 3 6 8" xfId="3567"/>
    <cellStyle name="Примечание 2 3 6 9" xfId="4014"/>
    <cellStyle name="Примечание 2 3 7" xfId="1392"/>
    <cellStyle name="Примечание 2 3 8" xfId="2042"/>
    <cellStyle name="Примечание 2 3 9" xfId="2506"/>
    <cellStyle name="Примечание 2 4" xfId="647"/>
    <cellStyle name="Примечание 2 4 10" xfId="2889"/>
    <cellStyle name="Примечание 2 4 11" xfId="3116"/>
    <cellStyle name="Примечание 2 4 12" xfId="3568"/>
    <cellStyle name="Примечание 2 4 13" xfId="4015"/>
    <cellStyle name="Примечание 2 4 14" xfId="4571"/>
    <cellStyle name="Примечание 2 4 15" xfId="4906"/>
    <cellStyle name="Примечание 2 4 2" xfId="648"/>
    <cellStyle name="Примечание 2 4 2 10" xfId="3569"/>
    <cellStyle name="Примечание 2 4 2 11" xfId="4016"/>
    <cellStyle name="Примечание 2 4 2 12" xfId="4656"/>
    <cellStyle name="Примечание 2 4 2 13" xfId="4984"/>
    <cellStyle name="Примечание 2 4 2 2" xfId="649"/>
    <cellStyle name="Примечание 2 4 2 2 10" xfId="4605"/>
    <cellStyle name="Примечание 2 4 2 2 11" xfId="4907"/>
    <cellStyle name="Примечание 2 4 2 2 2" xfId="1408"/>
    <cellStyle name="Примечание 2 4 2 2 3" xfId="2058"/>
    <cellStyle name="Примечание 2 4 2 2 4" xfId="2522"/>
    <cellStyle name="Примечание 2 4 2 2 5" xfId="2667"/>
    <cellStyle name="Примечание 2 4 2 2 6" xfId="2891"/>
    <cellStyle name="Примечание 2 4 2 2 7" xfId="3118"/>
    <cellStyle name="Примечание 2 4 2 2 8" xfId="3570"/>
    <cellStyle name="Примечание 2 4 2 2 9" xfId="4017"/>
    <cellStyle name="Примечание 2 4 2 3" xfId="650"/>
    <cellStyle name="Примечание 2 4 2 3 10" xfId="4662"/>
    <cellStyle name="Примечание 2 4 2 3 11" xfId="4989"/>
    <cellStyle name="Примечание 2 4 2 3 2" xfId="1409"/>
    <cellStyle name="Примечание 2 4 2 3 3" xfId="2059"/>
    <cellStyle name="Примечание 2 4 2 3 4" xfId="2523"/>
    <cellStyle name="Примечание 2 4 2 3 5" xfId="2668"/>
    <cellStyle name="Примечание 2 4 2 3 6" xfId="2892"/>
    <cellStyle name="Примечание 2 4 2 3 7" xfId="3119"/>
    <cellStyle name="Примечание 2 4 2 3 8" xfId="3571"/>
    <cellStyle name="Примечание 2 4 2 3 9" xfId="4018"/>
    <cellStyle name="Примечание 2 4 2 4" xfId="1407"/>
    <cellStyle name="Примечание 2 4 2 5" xfId="2057"/>
    <cellStyle name="Примечание 2 4 2 6" xfId="2521"/>
    <cellStyle name="Примечание 2 4 2 7" xfId="2666"/>
    <cellStyle name="Примечание 2 4 2 8" xfId="2890"/>
    <cellStyle name="Примечание 2 4 2 9" xfId="3117"/>
    <cellStyle name="Примечание 2 4 3" xfId="651"/>
    <cellStyle name="Примечание 2 4 3 10" xfId="3572"/>
    <cellStyle name="Примечание 2 4 3 11" xfId="4019"/>
    <cellStyle name="Примечание 2 4 3 12" xfId="4572"/>
    <cellStyle name="Примечание 2 4 3 13" xfId="4908"/>
    <cellStyle name="Примечание 2 4 3 2" xfId="652"/>
    <cellStyle name="Примечание 2 4 3 2 10" xfId="4657"/>
    <cellStyle name="Примечание 2 4 3 2 11" xfId="4985"/>
    <cellStyle name="Примечание 2 4 3 2 2" xfId="1411"/>
    <cellStyle name="Примечание 2 4 3 2 3" xfId="2061"/>
    <cellStyle name="Примечание 2 4 3 2 4" xfId="2525"/>
    <cellStyle name="Примечание 2 4 3 2 5" xfId="2670"/>
    <cellStyle name="Примечание 2 4 3 2 6" xfId="2894"/>
    <cellStyle name="Примечание 2 4 3 2 7" xfId="3121"/>
    <cellStyle name="Примечание 2 4 3 2 8" xfId="3573"/>
    <cellStyle name="Примечание 2 4 3 2 9" xfId="4020"/>
    <cellStyle name="Примечание 2 4 3 3" xfId="653"/>
    <cellStyle name="Примечание 2 4 3 3 10" xfId="4658"/>
    <cellStyle name="Примечание 2 4 3 3 11" xfId="4986"/>
    <cellStyle name="Примечание 2 4 3 3 2" xfId="1412"/>
    <cellStyle name="Примечание 2 4 3 3 3" xfId="2062"/>
    <cellStyle name="Примечание 2 4 3 3 4" xfId="2526"/>
    <cellStyle name="Примечание 2 4 3 3 5" xfId="2671"/>
    <cellStyle name="Примечание 2 4 3 3 6" xfId="2895"/>
    <cellStyle name="Примечание 2 4 3 3 7" xfId="3122"/>
    <cellStyle name="Примечание 2 4 3 3 8" xfId="3574"/>
    <cellStyle name="Примечание 2 4 3 3 9" xfId="4021"/>
    <cellStyle name="Примечание 2 4 3 4" xfId="1410"/>
    <cellStyle name="Примечание 2 4 3 5" xfId="2060"/>
    <cellStyle name="Примечание 2 4 3 6" xfId="2524"/>
    <cellStyle name="Примечание 2 4 3 7" xfId="2669"/>
    <cellStyle name="Примечание 2 4 3 8" xfId="2893"/>
    <cellStyle name="Примечание 2 4 3 9" xfId="3120"/>
    <cellStyle name="Примечание 2 4 4" xfId="654"/>
    <cellStyle name="Примечание 2 4 4 10" xfId="3575"/>
    <cellStyle name="Примечание 2 4 4 11" xfId="4022"/>
    <cellStyle name="Примечание 2 4 4 12" xfId="4457"/>
    <cellStyle name="Примечание 2 4 4 13" xfId="4909"/>
    <cellStyle name="Примечание 2 4 4 2" xfId="655"/>
    <cellStyle name="Примечание 2 4 4 2 10" xfId="4659"/>
    <cellStyle name="Примечание 2 4 4 2 11" xfId="4987"/>
    <cellStyle name="Примечание 2 4 4 2 2" xfId="1414"/>
    <cellStyle name="Примечание 2 4 4 2 3" xfId="2064"/>
    <cellStyle name="Примечание 2 4 4 2 4" xfId="2528"/>
    <cellStyle name="Примечание 2 4 4 2 5" xfId="2673"/>
    <cellStyle name="Примечание 2 4 4 2 6" xfId="2897"/>
    <cellStyle name="Примечание 2 4 4 2 7" xfId="3124"/>
    <cellStyle name="Примечание 2 4 4 2 8" xfId="3576"/>
    <cellStyle name="Примечание 2 4 4 2 9" xfId="4023"/>
    <cellStyle name="Примечание 2 4 4 3" xfId="656"/>
    <cellStyle name="Примечание 2 4 4 3 10" xfId="4573"/>
    <cellStyle name="Примечание 2 4 4 3 11" xfId="4910"/>
    <cellStyle name="Примечание 2 4 4 3 2" xfId="1415"/>
    <cellStyle name="Примечание 2 4 4 3 3" xfId="2065"/>
    <cellStyle name="Примечание 2 4 4 3 4" xfId="2529"/>
    <cellStyle name="Примечание 2 4 4 3 5" xfId="2674"/>
    <cellStyle name="Примечание 2 4 4 3 6" xfId="2898"/>
    <cellStyle name="Примечание 2 4 4 3 7" xfId="3125"/>
    <cellStyle name="Примечание 2 4 4 3 8" xfId="3577"/>
    <cellStyle name="Примечание 2 4 4 3 9" xfId="4024"/>
    <cellStyle name="Примечание 2 4 4 4" xfId="1413"/>
    <cellStyle name="Примечание 2 4 4 5" xfId="2063"/>
    <cellStyle name="Примечание 2 4 4 6" xfId="2527"/>
    <cellStyle name="Примечание 2 4 4 7" xfId="2672"/>
    <cellStyle name="Примечание 2 4 4 8" xfId="2896"/>
    <cellStyle name="Примечание 2 4 4 9" xfId="3123"/>
    <cellStyle name="Примечание 2 4 5" xfId="657"/>
    <cellStyle name="Примечание 2 4 5 10" xfId="4613"/>
    <cellStyle name="Примечание 2 4 5 11" xfId="4911"/>
    <cellStyle name="Примечание 2 4 5 2" xfId="1416"/>
    <cellStyle name="Примечание 2 4 5 3" xfId="2066"/>
    <cellStyle name="Примечание 2 4 5 4" xfId="2530"/>
    <cellStyle name="Примечание 2 4 5 5" xfId="2675"/>
    <cellStyle name="Примечание 2 4 5 6" xfId="2899"/>
    <cellStyle name="Примечание 2 4 5 7" xfId="3126"/>
    <cellStyle name="Примечание 2 4 5 8" xfId="3578"/>
    <cellStyle name="Примечание 2 4 5 9" xfId="4025"/>
    <cellStyle name="Примечание 2 4 6" xfId="1406"/>
    <cellStyle name="Примечание 2 4 7" xfId="2056"/>
    <cellStyle name="Примечание 2 4 8" xfId="2520"/>
    <cellStyle name="Примечание 2 4 9" xfId="2665"/>
    <cellStyle name="Примечание 2 5" xfId="658"/>
    <cellStyle name="Примечание 2 5 10" xfId="3579"/>
    <cellStyle name="Примечание 2 5 11" xfId="4026"/>
    <cellStyle name="Примечание 2 5 12" xfId="4579"/>
    <cellStyle name="Примечание 2 5 13" xfId="4912"/>
    <cellStyle name="Примечание 2 5 2" xfId="659"/>
    <cellStyle name="Примечание 2 5 2 10" xfId="4626"/>
    <cellStyle name="Примечание 2 5 2 11" xfId="4996"/>
    <cellStyle name="Примечание 2 5 2 2" xfId="1418"/>
    <cellStyle name="Примечание 2 5 2 3" xfId="2068"/>
    <cellStyle name="Примечание 2 5 2 4" xfId="2532"/>
    <cellStyle name="Примечание 2 5 2 5" xfId="2677"/>
    <cellStyle name="Примечание 2 5 2 6" xfId="2901"/>
    <cellStyle name="Примечание 2 5 2 7" xfId="3128"/>
    <cellStyle name="Примечание 2 5 2 8" xfId="3580"/>
    <cellStyle name="Примечание 2 5 2 9" xfId="4027"/>
    <cellStyle name="Примечание 2 5 3" xfId="660"/>
    <cellStyle name="Примечание 2 5 3 10" xfId="4574"/>
    <cellStyle name="Примечание 2 5 3 11" xfId="4913"/>
    <cellStyle name="Примечание 2 5 3 2" xfId="1419"/>
    <cellStyle name="Примечание 2 5 3 3" xfId="2069"/>
    <cellStyle name="Примечание 2 5 3 4" xfId="2533"/>
    <cellStyle name="Примечание 2 5 3 5" xfId="2678"/>
    <cellStyle name="Примечание 2 5 3 6" xfId="2902"/>
    <cellStyle name="Примечание 2 5 3 7" xfId="3129"/>
    <cellStyle name="Примечание 2 5 3 8" xfId="3581"/>
    <cellStyle name="Примечание 2 5 3 9" xfId="4028"/>
    <cellStyle name="Примечание 2 5 4" xfId="1417"/>
    <cellStyle name="Примечание 2 5 5" xfId="2067"/>
    <cellStyle name="Примечание 2 5 6" xfId="2531"/>
    <cellStyle name="Примечание 2 5 7" xfId="2676"/>
    <cellStyle name="Примечание 2 5 8" xfId="2900"/>
    <cellStyle name="Примечание 2 5 9" xfId="3127"/>
    <cellStyle name="Примечание 2 6" xfId="661"/>
    <cellStyle name="Примечание 2 6 10" xfId="4575"/>
    <cellStyle name="Примечание 2 6 11" xfId="4997"/>
    <cellStyle name="Примечание 2 6 2" xfId="1420"/>
    <cellStyle name="Примечание 2 6 3" xfId="2070"/>
    <cellStyle name="Примечание 2 6 4" xfId="2534"/>
    <cellStyle name="Примечание 2 6 5" xfId="2679"/>
    <cellStyle name="Примечание 2 6 6" xfId="2903"/>
    <cellStyle name="Примечание 2 6 7" xfId="3130"/>
    <cellStyle name="Примечание 2 6 8" xfId="3582"/>
    <cellStyle name="Примечание 2 6 9" xfId="4029"/>
    <cellStyle name="Примечание 2 7" xfId="1362"/>
    <cellStyle name="Примечание 2 8" xfId="2012"/>
    <cellStyle name="Примечание 2 9" xfId="2476"/>
    <cellStyle name="Примечание 3" xfId="662"/>
    <cellStyle name="Примечание 3 10" xfId="2680"/>
    <cellStyle name="Примечание 3 11" xfId="2904"/>
    <cellStyle name="Примечание 3 12" xfId="3131"/>
    <cellStyle name="Примечание 3 13" xfId="3583"/>
    <cellStyle name="Примечание 3 14" xfId="4030"/>
    <cellStyle name="Примечание 3 15" xfId="4458"/>
    <cellStyle name="Примечание 3 16" xfId="4914"/>
    <cellStyle name="Примечание 3 2" xfId="663"/>
    <cellStyle name="Примечание 3 2 10" xfId="3132"/>
    <cellStyle name="Примечание 3 2 11" xfId="3584"/>
    <cellStyle name="Примечание 3 2 12" xfId="4031"/>
    <cellStyle name="Примечание 3 2 13" xfId="4576"/>
    <cellStyle name="Примечание 3 2 14" xfId="4915"/>
    <cellStyle name="Примечание 3 2 2" xfId="664"/>
    <cellStyle name="Примечание 3 2 2 10" xfId="2682"/>
    <cellStyle name="Примечание 3 2 2 11" xfId="2906"/>
    <cellStyle name="Примечание 3 2 2 12" xfId="3133"/>
    <cellStyle name="Примечание 3 2 2 13" xfId="3585"/>
    <cellStyle name="Примечание 3 2 2 14" xfId="4032"/>
    <cellStyle name="Примечание 3 2 2 15" xfId="4459"/>
    <cellStyle name="Примечание 3 2 2 16" xfId="4998"/>
    <cellStyle name="Примечание 3 2 2 2" xfId="665"/>
    <cellStyle name="Примечание 3 2 2 2 10" xfId="3586"/>
    <cellStyle name="Примечание 3 2 2 2 11" xfId="4033"/>
    <cellStyle name="Примечание 3 2 2 2 12" xfId="4614"/>
    <cellStyle name="Примечание 3 2 2 2 13" xfId="4916"/>
    <cellStyle name="Примечание 3 2 2 2 2" xfId="666"/>
    <cellStyle name="Примечание 3 2 2 2 2 10" xfId="4460"/>
    <cellStyle name="Примечание 3 2 2 2 2 11" xfId="4999"/>
    <cellStyle name="Примечание 3 2 2 2 2 2" xfId="1425"/>
    <cellStyle name="Примечание 3 2 2 2 2 3" xfId="2075"/>
    <cellStyle name="Примечание 3 2 2 2 2 4" xfId="2539"/>
    <cellStyle name="Примечание 3 2 2 2 2 5" xfId="2684"/>
    <cellStyle name="Примечание 3 2 2 2 2 6" xfId="2908"/>
    <cellStyle name="Примечание 3 2 2 2 2 7" xfId="3135"/>
    <cellStyle name="Примечание 3 2 2 2 2 8" xfId="3587"/>
    <cellStyle name="Примечание 3 2 2 2 2 9" xfId="4034"/>
    <cellStyle name="Примечание 3 2 2 2 3" xfId="667"/>
    <cellStyle name="Примечание 3 2 2 2 3 10" xfId="4591"/>
    <cellStyle name="Примечание 3 2 2 2 3 11" xfId="4917"/>
    <cellStyle name="Примечание 3 2 2 2 3 2" xfId="1426"/>
    <cellStyle name="Примечание 3 2 2 2 3 3" xfId="2076"/>
    <cellStyle name="Примечание 3 2 2 2 3 4" xfId="2540"/>
    <cellStyle name="Примечание 3 2 2 2 3 5" xfId="2685"/>
    <cellStyle name="Примечание 3 2 2 2 3 6" xfId="2909"/>
    <cellStyle name="Примечание 3 2 2 2 3 7" xfId="3136"/>
    <cellStyle name="Примечание 3 2 2 2 3 8" xfId="3588"/>
    <cellStyle name="Примечание 3 2 2 2 3 9" xfId="4035"/>
    <cellStyle name="Примечание 3 2 2 2 4" xfId="1424"/>
    <cellStyle name="Примечание 3 2 2 2 5" xfId="2074"/>
    <cellStyle name="Примечание 3 2 2 2 6" xfId="2538"/>
    <cellStyle name="Примечание 3 2 2 2 7" xfId="2683"/>
    <cellStyle name="Примечание 3 2 2 2 8" xfId="2907"/>
    <cellStyle name="Примечание 3 2 2 2 9" xfId="3134"/>
    <cellStyle name="Примечание 3 2 2 3" xfId="668"/>
    <cellStyle name="Примечание 3 2 2 3 10" xfId="3589"/>
    <cellStyle name="Примечание 3 2 2 3 11" xfId="4036"/>
    <cellStyle name="Примечание 3 2 2 3 12" xfId="4461"/>
    <cellStyle name="Примечание 3 2 2 3 13" xfId="4918"/>
    <cellStyle name="Примечание 3 2 2 3 2" xfId="669"/>
    <cellStyle name="Примечание 3 2 2 3 2 10" xfId="4592"/>
    <cellStyle name="Примечание 3 2 2 3 2 11" xfId="5006"/>
    <cellStyle name="Примечание 3 2 2 3 2 2" xfId="1428"/>
    <cellStyle name="Примечание 3 2 2 3 2 3" xfId="2078"/>
    <cellStyle name="Примечание 3 2 2 3 2 4" xfId="2542"/>
    <cellStyle name="Примечание 3 2 2 3 2 5" xfId="2687"/>
    <cellStyle name="Примечание 3 2 2 3 2 6" xfId="2911"/>
    <cellStyle name="Примечание 3 2 2 3 2 7" xfId="3138"/>
    <cellStyle name="Примечание 3 2 2 3 2 8" xfId="3590"/>
    <cellStyle name="Примечание 3 2 2 3 2 9" xfId="4037"/>
    <cellStyle name="Примечание 3 2 2 3 3" xfId="670"/>
    <cellStyle name="Примечание 3 2 2 3 3 10" xfId="4462"/>
    <cellStyle name="Примечание 3 2 2 3 3 11" xfId="4919"/>
    <cellStyle name="Примечание 3 2 2 3 3 2" xfId="1429"/>
    <cellStyle name="Примечание 3 2 2 3 3 3" xfId="2079"/>
    <cellStyle name="Примечание 3 2 2 3 3 4" xfId="2543"/>
    <cellStyle name="Примечание 3 2 2 3 3 5" xfId="2688"/>
    <cellStyle name="Примечание 3 2 2 3 3 6" xfId="2912"/>
    <cellStyle name="Примечание 3 2 2 3 3 7" xfId="3139"/>
    <cellStyle name="Примечание 3 2 2 3 3 8" xfId="3591"/>
    <cellStyle name="Примечание 3 2 2 3 3 9" xfId="4038"/>
    <cellStyle name="Примечание 3 2 2 3 4" xfId="1427"/>
    <cellStyle name="Примечание 3 2 2 3 5" xfId="2077"/>
    <cellStyle name="Примечание 3 2 2 3 6" xfId="2541"/>
    <cellStyle name="Примечание 3 2 2 3 7" xfId="2686"/>
    <cellStyle name="Примечание 3 2 2 3 8" xfId="2910"/>
    <cellStyle name="Примечание 3 2 2 3 9" xfId="3137"/>
    <cellStyle name="Примечание 3 2 2 4" xfId="671"/>
    <cellStyle name="Примечание 3 2 2 4 10" xfId="3592"/>
    <cellStyle name="Примечание 3 2 2 4 11" xfId="4039"/>
    <cellStyle name="Примечание 3 2 2 4 12" xfId="4463"/>
    <cellStyle name="Примечание 3 2 2 4 13" xfId="4920"/>
    <cellStyle name="Примечание 3 2 2 4 2" xfId="672"/>
    <cellStyle name="Примечание 3 2 2 4 2 10" xfId="4593"/>
    <cellStyle name="Примечание 3 2 2 4 2 11" xfId="4921"/>
    <cellStyle name="Примечание 3 2 2 4 2 2" xfId="1431"/>
    <cellStyle name="Примечание 3 2 2 4 2 3" xfId="2081"/>
    <cellStyle name="Примечание 3 2 2 4 2 4" xfId="2545"/>
    <cellStyle name="Примечание 3 2 2 4 2 5" xfId="2690"/>
    <cellStyle name="Примечание 3 2 2 4 2 6" xfId="2914"/>
    <cellStyle name="Примечание 3 2 2 4 2 7" xfId="3141"/>
    <cellStyle name="Примечание 3 2 2 4 2 8" xfId="3593"/>
    <cellStyle name="Примечание 3 2 2 4 2 9" xfId="4040"/>
    <cellStyle name="Примечание 3 2 2 4 3" xfId="673"/>
    <cellStyle name="Примечание 3 2 2 4 3 10" xfId="4464"/>
    <cellStyle name="Примечание 3 2 2 4 3 11" xfId="5000"/>
    <cellStyle name="Примечание 3 2 2 4 3 2" xfId="1432"/>
    <cellStyle name="Примечание 3 2 2 4 3 3" xfId="2082"/>
    <cellStyle name="Примечание 3 2 2 4 3 4" xfId="2546"/>
    <cellStyle name="Примечание 3 2 2 4 3 5" xfId="2691"/>
    <cellStyle name="Примечание 3 2 2 4 3 6" xfId="2915"/>
    <cellStyle name="Примечание 3 2 2 4 3 7" xfId="3142"/>
    <cellStyle name="Примечание 3 2 2 4 3 8" xfId="3594"/>
    <cellStyle name="Примечание 3 2 2 4 3 9" xfId="4041"/>
    <cellStyle name="Примечание 3 2 2 4 4" xfId="1430"/>
    <cellStyle name="Примечание 3 2 2 4 5" xfId="2080"/>
    <cellStyle name="Примечание 3 2 2 4 6" xfId="2544"/>
    <cellStyle name="Примечание 3 2 2 4 7" xfId="2689"/>
    <cellStyle name="Примечание 3 2 2 4 8" xfId="2913"/>
    <cellStyle name="Примечание 3 2 2 4 9" xfId="3140"/>
    <cellStyle name="Примечание 3 2 2 5" xfId="674"/>
    <cellStyle name="Примечание 3 2 2 5 10" xfId="3595"/>
    <cellStyle name="Примечание 3 2 2 5 11" xfId="4042"/>
    <cellStyle name="Примечание 3 2 2 5 12" xfId="4594"/>
    <cellStyle name="Примечание 3 2 2 5 13" xfId="4922"/>
    <cellStyle name="Примечание 3 2 2 5 2" xfId="675"/>
    <cellStyle name="Примечание 3 2 2 5 2 10" xfId="4465"/>
    <cellStyle name="Примечание 3 2 2 5 2 11" xfId="5001"/>
    <cellStyle name="Примечание 3 2 2 5 2 2" xfId="1434"/>
    <cellStyle name="Примечание 3 2 2 5 2 3" xfId="2084"/>
    <cellStyle name="Примечание 3 2 2 5 2 4" xfId="2548"/>
    <cellStyle name="Примечание 3 2 2 5 2 5" xfId="2693"/>
    <cellStyle name="Примечание 3 2 2 5 2 6" xfId="2917"/>
    <cellStyle name="Примечание 3 2 2 5 2 7" xfId="3144"/>
    <cellStyle name="Примечание 3 2 2 5 2 8" xfId="3596"/>
    <cellStyle name="Примечание 3 2 2 5 2 9" xfId="4043"/>
    <cellStyle name="Примечание 3 2 2 5 3" xfId="676"/>
    <cellStyle name="Примечание 3 2 2 5 3 10" xfId="4615"/>
    <cellStyle name="Примечание 3 2 2 5 3 11" xfId="4923"/>
    <cellStyle name="Примечание 3 2 2 5 3 2" xfId="1435"/>
    <cellStyle name="Примечание 3 2 2 5 3 3" xfId="2085"/>
    <cellStyle name="Примечание 3 2 2 5 3 4" xfId="2549"/>
    <cellStyle name="Примечание 3 2 2 5 3 5" xfId="2694"/>
    <cellStyle name="Примечание 3 2 2 5 3 6" xfId="2918"/>
    <cellStyle name="Примечание 3 2 2 5 3 7" xfId="3145"/>
    <cellStyle name="Примечание 3 2 2 5 3 8" xfId="3597"/>
    <cellStyle name="Примечание 3 2 2 5 3 9" xfId="4044"/>
    <cellStyle name="Примечание 3 2 2 5 4" xfId="1433"/>
    <cellStyle name="Примечание 3 2 2 5 5" xfId="2083"/>
    <cellStyle name="Примечание 3 2 2 5 6" xfId="2547"/>
    <cellStyle name="Примечание 3 2 2 5 7" xfId="2692"/>
    <cellStyle name="Примечание 3 2 2 5 8" xfId="2916"/>
    <cellStyle name="Примечание 3 2 2 5 9" xfId="3143"/>
    <cellStyle name="Примечание 3 2 2 6" xfId="677"/>
    <cellStyle name="Примечание 3 2 2 6 10" xfId="4602"/>
    <cellStyle name="Примечание 3 2 2 6 11" xfId="5002"/>
    <cellStyle name="Примечание 3 2 2 6 2" xfId="1436"/>
    <cellStyle name="Примечание 3 2 2 6 3" xfId="2086"/>
    <cellStyle name="Примечание 3 2 2 6 4" xfId="2550"/>
    <cellStyle name="Примечание 3 2 2 6 5" xfId="2695"/>
    <cellStyle name="Примечание 3 2 2 6 6" xfId="2919"/>
    <cellStyle name="Примечание 3 2 2 6 7" xfId="3146"/>
    <cellStyle name="Примечание 3 2 2 6 8" xfId="3598"/>
    <cellStyle name="Примечание 3 2 2 6 9" xfId="4045"/>
    <cellStyle name="Примечание 3 2 2 7" xfId="1423"/>
    <cellStyle name="Примечание 3 2 2 8" xfId="2073"/>
    <cellStyle name="Примечание 3 2 2 9" xfId="2537"/>
    <cellStyle name="Примечание 3 2 3" xfId="678"/>
    <cellStyle name="Примечание 3 2 3 10" xfId="2920"/>
    <cellStyle name="Примечание 3 2 3 11" xfId="3147"/>
    <cellStyle name="Примечание 3 2 3 12" xfId="3599"/>
    <cellStyle name="Примечание 3 2 3 13" xfId="4046"/>
    <cellStyle name="Примечание 3 2 3 14" xfId="4466"/>
    <cellStyle name="Примечание 3 2 3 15" xfId="4924"/>
    <cellStyle name="Примечание 3 2 3 2" xfId="679"/>
    <cellStyle name="Примечание 3 2 3 2 10" xfId="3600"/>
    <cellStyle name="Примечание 3 2 3 2 11" xfId="4047"/>
    <cellStyle name="Примечание 3 2 3 2 12" xfId="4467"/>
    <cellStyle name="Примечание 3 2 3 2 13" xfId="5007"/>
    <cellStyle name="Примечание 3 2 3 2 2" xfId="680"/>
    <cellStyle name="Примечание 3 2 3 2 2 10" xfId="4468"/>
    <cellStyle name="Примечание 3 2 3 2 2 11" xfId="4925"/>
    <cellStyle name="Примечание 3 2 3 2 2 2" xfId="1439"/>
    <cellStyle name="Примечание 3 2 3 2 2 3" xfId="2089"/>
    <cellStyle name="Примечание 3 2 3 2 2 4" xfId="2553"/>
    <cellStyle name="Примечание 3 2 3 2 2 5" xfId="2698"/>
    <cellStyle name="Примечание 3 2 3 2 2 6" xfId="2922"/>
    <cellStyle name="Примечание 3 2 3 2 2 7" xfId="3149"/>
    <cellStyle name="Примечание 3 2 3 2 2 8" xfId="3601"/>
    <cellStyle name="Примечание 3 2 3 2 2 9" xfId="4048"/>
    <cellStyle name="Примечание 3 2 3 2 3" xfId="681"/>
    <cellStyle name="Примечание 3 2 3 2 3 10" xfId="4595"/>
    <cellStyle name="Примечание 3 2 3 2 3 11" xfId="5003"/>
    <cellStyle name="Примечание 3 2 3 2 3 2" xfId="1440"/>
    <cellStyle name="Примечание 3 2 3 2 3 3" xfId="2090"/>
    <cellStyle name="Примечание 3 2 3 2 3 4" xfId="2554"/>
    <cellStyle name="Примечание 3 2 3 2 3 5" xfId="2699"/>
    <cellStyle name="Примечание 3 2 3 2 3 6" xfId="2923"/>
    <cellStyle name="Примечание 3 2 3 2 3 7" xfId="3150"/>
    <cellStyle name="Примечание 3 2 3 2 3 8" xfId="3602"/>
    <cellStyle name="Примечание 3 2 3 2 3 9" xfId="4049"/>
    <cellStyle name="Примечание 3 2 3 2 4" xfId="1438"/>
    <cellStyle name="Примечание 3 2 3 2 5" xfId="2088"/>
    <cellStyle name="Примечание 3 2 3 2 6" xfId="2552"/>
    <cellStyle name="Примечание 3 2 3 2 7" xfId="2697"/>
    <cellStyle name="Примечание 3 2 3 2 8" xfId="2921"/>
    <cellStyle name="Примечание 3 2 3 2 9" xfId="3148"/>
    <cellStyle name="Примечание 3 2 3 3" xfId="682"/>
    <cellStyle name="Примечание 3 2 3 3 10" xfId="3603"/>
    <cellStyle name="Примечание 3 2 3 3 11" xfId="4050"/>
    <cellStyle name="Примечание 3 2 3 3 12" xfId="4469"/>
    <cellStyle name="Примечание 3 2 3 3 13" xfId="5004"/>
    <cellStyle name="Примечание 3 2 3 3 2" xfId="683"/>
    <cellStyle name="Примечание 3 2 3 3 2 10" xfId="4596"/>
    <cellStyle name="Примечание 3 2 3 3 2 11" xfId="4926"/>
    <cellStyle name="Примечание 3 2 3 3 2 2" xfId="1442"/>
    <cellStyle name="Примечание 3 2 3 3 2 3" xfId="2092"/>
    <cellStyle name="Примечание 3 2 3 3 2 4" xfId="2556"/>
    <cellStyle name="Примечание 3 2 3 3 2 5" xfId="2701"/>
    <cellStyle name="Примечание 3 2 3 3 2 6" xfId="2925"/>
    <cellStyle name="Примечание 3 2 3 3 2 7" xfId="3152"/>
    <cellStyle name="Примечание 3 2 3 3 2 8" xfId="3604"/>
    <cellStyle name="Примечание 3 2 3 3 2 9" xfId="4051"/>
    <cellStyle name="Примечание 3 2 3 3 3" xfId="684"/>
    <cellStyle name="Примечание 3 2 3 3 3 10" xfId="4470"/>
    <cellStyle name="Примечание 3 2 3 3 3 11" xfId="5005"/>
    <cellStyle name="Примечание 3 2 3 3 3 2" xfId="1443"/>
    <cellStyle name="Примечание 3 2 3 3 3 3" xfId="2093"/>
    <cellStyle name="Примечание 3 2 3 3 3 4" xfId="2557"/>
    <cellStyle name="Примечание 3 2 3 3 3 5" xfId="2702"/>
    <cellStyle name="Примечание 3 2 3 3 3 6" xfId="2926"/>
    <cellStyle name="Примечание 3 2 3 3 3 7" xfId="3153"/>
    <cellStyle name="Примечание 3 2 3 3 3 8" xfId="3605"/>
    <cellStyle name="Примечание 3 2 3 3 3 9" xfId="4052"/>
    <cellStyle name="Примечание 3 2 3 3 4" xfId="1441"/>
    <cellStyle name="Примечание 3 2 3 3 5" xfId="2091"/>
    <cellStyle name="Примечание 3 2 3 3 6" xfId="2555"/>
    <cellStyle name="Примечание 3 2 3 3 7" xfId="2700"/>
    <cellStyle name="Примечание 3 2 3 3 8" xfId="2924"/>
    <cellStyle name="Примечание 3 2 3 3 9" xfId="3151"/>
    <cellStyle name="Примечание 3 2 3 4" xfId="685"/>
    <cellStyle name="Примечание 3 2 3 4 10" xfId="3606"/>
    <cellStyle name="Примечание 3 2 3 4 11" xfId="4053"/>
    <cellStyle name="Примечание 3 2 3 4 12" xfId="4597"/>
    <cellStyle name="Примечание 3 2 3 4 13" xfId="4927"/>
    <cellStyle name="Примечание 3 2 3 4 2" xfId="686"/>
    <cellStyle name="Примечание 3 2 3 4 2 10" xfId="4471"/>
    <cellStyle name="Примечание 3 2 3 4 2 11" xfId="4928"/>
    <cellStyle name="Примечание 3 2 3 4 2 2" xfId="1445"/>
    <cellStyle name="Примечание 3 2 3 4 2 3" xfId="2095"/>
    <cellStyle name="Примечание 3 2 3 4 2 4" xfId="2559"/>
    <cellStyle name="Примечание 3 2 3 4 2 5" xfId="2704"/>
    <cellStyle name="Примечание 3 2 3 4 2 6" xfId="2928"/>
    <cellStyle name="Примечание 3 2 3 4 2 7" xfId="3155"/>
    <cellStyle name="Примечание 3 2 3 4 2 8" xfId="3607"/>
    <cellStyle name="Примечание 3 2 3 4 2 9" xfId="4054"/>
    <cellStyle name="Примечание 3 2 3 4 3" xfId="687"/>
    <cellStyle name="Примечание 3 2 3 4 3 10" xfId="4603"/>
    <cellStyle name="Примечание 3 2 3 4 3 11" xfId="4929"/>
    <cellStyle name="Примечание 3 2 3 4 3 2" xfId="1446"/>
    <cellStyle name="Примечание 3 2 3 4 3 3" xfId="2096"/>
    <cellStyle name="Примечание 3 2 3 4 3 4" xfId="2560"/>
    <cellStyle name="Примечание 3 2 3 4 3 5" xfId="2705"/>
    <cellStyle name="Примечание 3 2 3 4 3 6" xfId="2929"/>
    <cellStyle name="Примечание 3 2 3 4 3 7" xfId="3156"/>
    <cellStyle name="Примечание 3 2 3 4 3 8" xfId="3608"/>
    <cellStyle name="Примечание 3 2 3 4 3 9" xfId="4055"/>
    <cellStyle name="Примечание 3 2 3 4 4" xfId="1444"/>
    <cellStyle name="Примечание 3 2 3 4 5" xfId="2094"/>
    <cellStyle name="Примечание 3 2 3 4 6" xfId="2558"/>
    <cellStyle name="Примечание 3 2 3 4 7" xfId="2703"/>
    <cellStyle name="Примечание 3 2 3 4 8" xfId="2927"/>
    <cellStyle name="Примечание 3 2 3 4 9" xfId="3154"/>
    <cellStyle name="Примечание 3 2 3 5" xfId="688"/>
    <cellStyle name="Примечание 3 2 3 5 10" xfId="4616"/>
    <cellStyle name="Примечание 3 2 3 5 11" xfId="4930"/>
    <cellStyle name="Примечание 3 2 3 5 2" xfId="1447"/>
    <cellStyle name="Примечание 3 2 3 5 3" xfId="2097"/>
    <cellStyle name="Примечание 3 2 3 5 4" xfId="2561"/>
    <cellStyle name="Примечание 3 2 3 5 5" xfId="2706"/>
    <cellStyle name="Примечание 3 2 3 5 6" xfId="2930"/>
    <cellStyle name="Примечание 3 2 3 5 7" xfId="3157"/>
    <cellStyle name="Примечание 3 2 3 5 8" xfId="3609"/>
    <cellStyle name="Примечание 3 2 3 5 9" xfId="4056"/>
    <cellStyle name="Примечание 3 2 3 6" xfId="1437"/>
    <cellStyle name="Примечание 3 2 3 7" xfId="2087"/>
    <cellStyle name="Примечание 3 2 3 8" xfId="2551"/>
    <cellStyle name="Примечание 3 2 3 9" xfId="2696"/>
    <cellStyle name="Примечание 3 2 4" xfId="689"/>
    <cellStyle name="Примечание 3 2 4 10" xfId="3610"/>
    <cellStyle name="Примечание 3 2 4 11" xfId="4057"/>
    <cellStyle name="Примечание 3 2 4 12" xfId="4598"/>
    <cellStyle name="Примечание 3 2 4 13" xfId="4931"/>
    <cellStyle name="Примечание 3 2 4 2" xfId="690"/>
    <cellStyle name="Примечание 3 2 4 2 10" xfId="4599"/>
    <cellStyle name="Примечание 3 2 4 2 11" xfId="4932"/>
    <cellStyle name="Примечание 3 2 4 2 2" xfId="1449"/>
    <cellStyle name="Примечание 3 2 4 2 3" xfId="2099"/>
    <cellStyle name="Примечание 3 2 4 2 4" xfId="2563"/>
    <cellStyle name="Примечание 3 2 4 2 5" xfId="2708"/>
    <cellStyle name="Примечание 3 2 4 2 6" xfId="2932"/>
    <cellStyle name="Примечание 3 2 4 2 7" xfId="3159"/>
    <cellStyle name="Примечание 3 2 4 2 8" xfId="3611"/>
    <cellStyle name="Примечание 3 2 4 2 9" xfId="4058"/>
    <cellStyle name="Примечание 3 2 4 3" xfId="691"/>
    <cellStyle name="Примечание 3 2 4 3 10" xfId="4472"/>
    <cellStyle name="Примечание 3 2 4 3 11" xfId="4933"/>
    <cellStyle name="Примечание 3 2 4 3 2" xfId="1450"/>
    <cellStyle name="Примечание 3 2 4 3 3" xfId="2100"/>
    <cellStyle name="Примечание 3 2 4 3 4" xfId="2564"/>
    <cellStyle name="Примечание 3 2 4 3 5" xfId="2709"/>
    <cellStyle name="Примечание 3 2 4 3 6" xfId="2933"/>
    <cellStyle name="Примечание 3 2 4 3 7" xfId="3160"/>
    <cellStyle name="Примечание 3 2 4 3 8" xfId="3612"/>
    <cellStyle name="Примечание 3 2 4 3 9" xfId="4059"/>
    <cellStyle name="Примечание 3 2 4 4" xfId="1448"/>
    <cellStyle name="Примечание 3 2 4 5" xfId="2098"/>
    <cellStyle name="Примечание 3 2 4 6" xfId="2562"/>
    <cellStyle name="Примечание 3 2 4 7" xfId="2707"/>
    <cellStyle name="Примечание 3 2 4 8" xfId="2931"/>
    <cellStyle name="Примечание 3 2 4 9" xfId="3158"/>
    <cellStyle name="Примечание 3 2 5" xfId="1422"/>
    <cellStyle name="Примечание 3 2 6" xfId="2072"/>
    <cellStyle name="Примечание 3 2 7" xfId="2536"/>
    <cellStyle name="Примечание 3 2 8" xfId="2681"/>
    <cellStyle name="Примечание 3 2 9" xfId="2905"/>
    <cellStyle name="Примечание 3 3" xfId="692"/>
    <cellStyle name="Примечание 3 3 10" xfId="2710"/>
    <cellStyle name="Примечание 3 3 11" xfId="2934"/>
    <cellStyle name="Примечание 3 3 12" xfId="3161"/>
    <cellStyle name="Примечание 3 3 13" xfId="3613"/>
    <cellStyle name="Примечание 3 3 14" xfId="4060"/>
    <cellStyle name="Примечание 3 3 15" xfId="4600"/>
    <cellStyle name="Примечание 3 3 16" xfId="4934"/>
    <cellStyle name="Примечание 3 3 2" xfId="693"/>
    <cellStyle name="Примечание 3 3 2 10" xfId="3614"/>
    <cellStyle name="Примечание 3 3 2 11" xfId="4061"/>
    <cellStyle name="Примечание 3 3 2 12" xfId="4473"/>
    <cellStyle name="Примечание 3 3 2 13" xfId="4935"/>
    <cellStyle name="Примечание 3 3 2 2" xfId="694"/>
    <cellStyle name="Примечание 3 3 2 2 10" xfId="4474"/>
    <cellStyle name="Примечание 3 3 2 2 11" xfId="4936"/>
    <cellStyle name="Примечание 3 3 2 2 2" xfId="1453"/>
    <cellStyle name="Примечание 3 3 2 2 3" xfId="2103"/>
    <cellStyle name="Примечание 3 3 2 2 4" xfId="2567"/>
    <cellStyle name="Примечание 3 3 2 2 5" xfId="2712"/>
    <cellStyle name="Примечание 3 3 2 2 6" xfId="2936"/>
    <cellStyle name="Примечание 3 3 2 2 7" xfId="3163"/>
    <cellStyle name="Примечание 3 3 2 2 8" xfId="3615"/>
    <cellStyle name="Примечание 3 3 2 2 9" xfId="4062"/>
    <cellStyle name="Примечание 3 3 2 3" xfId="695"/>
    <cellStyle name="Примечание 3 3 2 3 10" xfId="4475"/>
    <cellStyle name="Примечание 3 3 2 3 11" xfId="4937"/>
    <cellStyle name="Примечание 3 3 2 3 2" xfId="1454"/>
    <cellStyle name="Примечание 3 3 2 3 3" xfId="2104"/>
    <cellStyle name="Примечание 3 3 2 3 4" xfId="2568"/>
    <cellStyle name="Примечание 3 3 2 3 5" xfId="2713"/>
    <cellStyle name="Примечание 3 3 2 3 6" xfId="2937"/>
    <cellStyle name="Примечание 3 3 2 3 7" xfId="3164"/>
    <cellStyle name="Примечание 3 3 2 3 8" xfId="3616"/>
    <cellStyle name="Примечание 3 3 2 3 9" xfId="4063"/>
    <cellStyle name="Примечание 3 3 2 4" xfId="1452"/>
    <cellStyle name="Примечание 3 3 2 5" xfId="2102"/>
    <cellStyle name="Примечание 3 3 2 6" xfId="2566"/>
    <cellStyle name="Примечание 3 3 2 7" xfId="2711"/>
    <cellStyle name="Примечание 3 3 2 8" xfId="2935"/>
    <cellStyle name="Примечание 3 3 2 9" xfId="3162"/>
    <cellStyle name="Примечание 3 3 3" xfId="696"/>
    <cellStyle name="Примечание 3 3 3 10" xfId="3617"/>
    <cellStyle name="Примечание 3 3 3 11" xfId="4064"/>
    <cellStyle name="Примечание 3 3 3 12" xfId="4476"/>
    <cellStyle name="Примечание 3 3 3 13" xfId="4938"/>
    <cellStyle name="Примечание 3 3 3 2" xfId="697"/>
    <cellStyle name="Примечание 3 3 3 2 10" xfId="4477"/>
    <cellStyle name="Примечание 3 3 3 2 11" xfId="4939"/>
    <cellStyle name="Примечание 3 3 3 2 2" xfId="1456"/>
    <cellStyle name="Примечание 3 3 3 2 3" xfId="2106"/>
    <cellStyle name="Примечание 3 3 3 2 4" xfId="2570"/>
    <cellStyle name="Примечание 3 3 3 2 5" xfId="2715"/>
    <cellStyle name="Примечание 3 3 3 2 6" xfId="2939"/>
    <cellStyle name="Примечание 3 3 3 2 7" xfId="3166"/>
    <cellStyle name="Примечание 3 3 3 2 8" xfId="3618"/>
    <cellStyle name="Примечание 3 3 3 2 9" xfId="4065"/>
    <cellStyle name="Примечание 3 3 3 3" xfId="698"/>
    <cellStyle name="Примечание 3 3 3 3 10" xfId="4617"/>
    <cellStyle name="Примечание 3 3 3 3 11" xfId="4940"/>
    <cellStyle name="Примечание 3 3 3 3 2" xfId="1457"/>
    <cellStyle name="Примечание 3 3 3 3 3" xfId="2107"/>
    <cellStyle name="Примечание 3 3 3 3 4" xfId="2571"/>
    <cellStyle name="Примечание 3 3 3 3 5" xfId="2716"/>
    <cellStyle name="Примечание 3 3 3 3 6" xfId="2940"/>
    <cellStyle name="Примечание 3 3 3 3 7" xfId="3167"/>
    <cellStyle name="Примечание 3 3 3 3 8" xfId="3619"/>
    <cellStyle name="Примечание 3 3 3 3 9" xfId="4066"/>
    <cellStyle name="Примечание 3 3 3 4" xfId="1455"/>
    <cellStyle name="Примечание 3 3 3 5" xfId="2105"/>
    <cellStyle name="Примечание 3 3 3 6" xfId="2569"/>
    <cellStyle name="Примечание 3 3 3 7" xfId="2714"/>
    <cellStyle name="Примечание 3 3 3 8" xfId="2938"/>
    <cellStyle name="Примечание 3 3 3 9" xfId="3165"/>
    <cellStyle name="Примечание 3 3 4" xfId="699"/>
    <cellStyle name="Примечание 3 3 4 10" xfId="3620"/>
    <cellStyle name="Примечание 3 3 4 11" xfId="4067"/>
    <cellStyle name="Примечание 3 3 4 12" xfId="4478"/>
    <cellStyle name="Примечание 3 3 4 13" xfId="4941"/>
    <cellStyle name="Примечание 3 3 4 2" xfId="700"/>
    <cellStyle name="Примечание 3 3 4 2 10" xfId="4618"/>
    <cellStyle name="Примечание 3 3 4 2 11" xfId="4942"/>
    <cellStyle name="Примечание 3 3 4 2 2" xfId="1459"/>
    <cellStyle name="Примечание 3 3 4 2 3" xfId="2109"/>
    <cellStyle name="Примечание 3 3 4 2 4" xfId="2573"/>
    <cellStyle name="Примечание 3 3 4 2 5" xfId="2718"/>
    <cellStyle name="Примечание 3 3 4 2 6" xfId="2942"/>
    <cellStyle name="Примечание 3 3 4 2 7" xfId="3169"/>
    <cellStyle name="Примечание 3 3 4 2 8" xfId="3621"/>
    <cellStyle name="Примечание 3 3 4 2 9" xfId="4068"/>
    <cellStyle name="Примечание 3 3 4 3" xfId="701"/>
    <cellStyle name="Примечание 3 3 4 3 10" xfId="4479"/>
    <cellStyle name="Примечание 3 3 4 3 11" xfId="4943"/>
    <cellStyle name="Примечание 3 3 4 3 2" xfId="1460"/>
    <cellStyle name="Примечание 3 3 4 3 3" xfId="2110"/>
    <cellStyle name="Примечание 3 3 4 3 4" xfId="2574"/>
    <cellStyle name="Примечание 3 3 4 3 5" xfId="2719"/>
    <cellStyle name="Примечание 3 3 4 3 6" xfId="2943"/>
    <cellStyle name="Примечание 3 3 4 3 7" xfId="3170"/>
    <cellStyle name="Примечание 3 3 4 3 8" xfId="3622"/>
    <cellStyle name="Примечание 3 3 4 3 9" xfId="4069"/>
    <cellStyle name="Примечание 3 3 4 4" xfId="1458"/>
    <cellStyle name="Примечание 3 3 4 5" xfId="2108"/>
    <cellStyle name="Примечание 3 3 4 6" xfId="2572"/>
    <cellStyle name="Примечание 3 3 4 7" xfId="2717"/>
    <cellStyle name="Примечание 3 3 4 8" xfId="2941"/>
    <cellStyle name="Примечание 3 3 4 9" xfId="3168"/>
    <cellStyle name="Примечание 3 3 5" xfId="702"/>
    <cellStyle name="Примечание 3 3 5 10" xfId="3623"/>
    <cellStyle name="Примечание 3 3 5 11" xfId="4070"/>
    <cellStyle name="Примечание 3 3 5 12" xfId="4629"/>
    <cellStyle name="Примечание 3 3 5 13" xfId="4944"/>
    <cellStyle name="Примечание 3 3 5 2" xfId="703"/>
    <cellStyle name="Примечание 3 3 5 2 10" xfId="4480"/>
    <cellStyle name="Примечание 3 3 5 2 11" xfId="4945"/>
    <cellStyle name="Примечание 3 3 5 2 2" xfId="1462"/>
    <cellStyle name="Примечание 3 3 5 2 3" xfId="2112"/>
    <cellStyle name="Примечание 3 3 5 2 4" xfId="2576"/>
    <cellStyle name="Примечание 3 3 5 2 5" xfId="2721"/>
    <cellStyle name="Примечание 3 3 5 2 6" xfId="2945"/>
    <cellStyle name="Примечание 3 3 5 2 7" xfId="3172"/>
    <cellStyle name="Примечание 3 3 5 2 8" xfId="3624"/>
    <cellStyle name="Примечание 3 3 5 2 9" xfId="4071"/>
    <cellStyle name="Примечание 3 3 5 3" xfId="704"/>
    <cellStyle name="Примечание 3 3 5 3 10" xfId="4481"/>
    <cellStyle name="Примечание 3 3 5 3 11" xfId="4946"/>
    <cellStyle name="Примечание 3 3 5 3 2" xfId="1463"/>
    <cellStyle name="Примечание 3 3 5 3 3" xfId="2113"/>
    <cellStyle name="Примечание 3 3 5 3 4" xfId="2577"/>
    <cellStyle name="Примечание 3 3 5 3 5" xfId="2722"/>
    <cellStyle name="Примечание 3 3 5 3 6" xfId="2946"/>
    <cellStyle name="Примечание 3 3 5 3 7" xfId="3173"/>
    <cellStyle name="Примечание 3 3 5 3 8" xfId="3625"/>
    <cellStyle name="Примечание 3 3 5 3 9" xfId="4072"/>
    <cellStyle name="Примечание 3 3 5 4" xfId="1461"/>
    <cellStyle name="Примечание 3 3 5 5" xfId="2111"/>
    <cellStyle name="Примечание 3 3 5 6" xfId="2575"/>
    <cellStyle name="Примечание 3 3 5 7" xfId="2720"/>
    <cellStyle name="Примечание 3 3 5 8" xfId="2944"/>
    <cellStyle name="Примечание 3 3 5 9" xfId="3171"/>
    <cellStyle name="Примечание 3 3 6" xfId="705"/>
    <cellStyle name="Примечание 3 3 6 10" xfId="4482"/>
    <cellStyle name="Примечание 3 3 6 11" xfId="4947"/>
    <cellStyle name="Примечание 3 3 6 2" xfId="1464"/>
    <cellStyle name="Примечание 3 3 6 3" xfId="2114"/>
    <cellStyle name="Примечание 3 3 6 4" xfId="2578"/>
    <cellStyle name="Примечание 3 3 6 5" xfId="2723"/>
    <cellStyle name="Примечание 3 3 6 6" xfId="2947"/>
    <cellStyle name="Примечание 3 3 6 7" xfId="3174"/>
    <cellStyle name="Примечание 3 3 6 8" xfId="3626"/>
    <cellStyle name="Примечание 3 3 6 9" xfId="4073"/>
    <cellStyle name="Примечание 3 3 7" xfId="1451"/>
    <cellStyle name="Примечание 3 3 8" xfId="2101"/>
    <cellStyle name="Примечание 3 3 9" xfId="2565"/>
    <cellStyle name="Примечание 3 4" xfId="706"/>
    <cellStyle name="Примечание 3 4 10" xfId="2948"/>
    <cellStyle name="Примечание 3 4 11" xfId="3175"/>
    <cellStyle name="Примечание 3 4 12" xfId="3627"/>
    <cellStyle name="Примечание 3 4 13" xfId="4074"/>
    <cellStyle name="Примечание 3 4 14" xfId="4483"/>
    <cellStyle name="Примечание 3 4 15" xfId="4948"/>
    <cellStyle name="Примечание 3 4 2" xfId="707"/>
    <cellStyle name="Примечание 3 4 2 10" xfId="3628"/>
    <cellStyle name="Примечание 3 4 2 11" xfId="4075"/>
    <cellStyle name="Примечание 3 4 2 12" xfId="4484"/>
    <cellStyle name="Примечание 3 4 2 13" xfId="4949"/>
    <cellStyle name="Примечание 3 4 2 2" xfId="708"/>
    <cellStyle name="Примечание 3 4 2 2 10" xfId="4485"/>
    <cellStyle name="Примечание 3 4 2 2 11" xfId="4950"/>
    <cellStyle name="Примечание 3 4 2 2 2" xfId="1467"/>
    <cellStyle name="Примечание 3 4 2 2 3" xfId="2117"/>
    <cellStyle name="Примечание 3 4 2 2 4" xfId="2581"/>
    <cellStyle name="Примечание 3 4 2 2 5" xfId="2726"/>
    <cellStyle name="Примечание 3 4 2 2 6" xfId="2950"/>
    <cellStyle name="Примечание 3 4 2 2 7" xfId="3177"/>
    <cellStyle name="Примечание 3 4 2 2 8" xfId="3629"/>
    <cellStyle name="Примечание 3 4 2 2 9" xfId="4076"/>
    <cellStyle name="Примечание 3 4 2 3" xfId="709"/>
    <cellStyle name="Примечание 3 4 2 3 10" xfId="4486"/>
    <cellStyle name="Примечание 3 4 2 3 11" xfId="4951"/>
    <cellStyle name="Примечание 3 4 2 3 2" xfId="1468"/>
    <cellStyle name="Примечание 3 4 2 3 3" xfId="2118"/>
    <cellStyle name="Примечание 3 4 2 3 4" xfId="2582"/>
    <cellStyle name="Примечание 3 4 2 3 5" xfId="2727"/>
    <cellStyle name="Примечание 3 4 2 3 6" xfId="2951"/>
    <cellStyle name="Примечание 3 4 2 3 7" xfId="3178"/>
    <cellStyle name="Примечание 3 4 2 3 8" xfId="3630"/>
    <cellStyle name="Примечание 3 4 2 3 9" xfId="4077"/>
    <cellStyle name="Примечание 3 4 2 4" xfId="1466"/>
    <cellStyle name="Примечание 3 4 2 5" xfId="2116"/>
    <cellStyle name="Примечание 3 4 2 6" xfId="2580"/>
    <cellStyle name="Примечание 3 4 2 7" xfId="2725"/>
    <cellStyle name="Примечание 3 4 2 8" xfId="2949"/>
    <cellStyle name="Примечание 3 4 2 9" xfId="3176"/>
    <cellStyle name="Примечание 3 4 3" xfId="710"/>
    <cellStyle name="Примечание 3 4 3 10" xfId="3631"/>
    <cellStyle name="Примечание 3 4 3 11" xfId="4078"/>
    <cellStyle name="Примечание 3 4 3 12" xfId="4619"/>
    <cellStyle name="Примечание 3 4 3 13" xfId="4952"/>
    <cellStyle name="Примечание 3 4 3 2" xfId="711"/>
    <cellStyle name="Примечание 3 4 3 2 10" xfId="4487"/>
    <cellStyle name="Примечание 3 4 3 2 11" xfId="4953"/>
    <cellStyle name="Примечание 3 4 3 2 2" xfId="1470"/>
    <cellStyle name="Примечание 3 4 3 2 3" xfId="2120"/>
    <cellStyle name="Примечание 3 4 3 2 4" xfId="2584"/>
    <cellStyle name="Примечание 3 4 3 2 5" xfId="2729"/>
    <cellStyle name="Примечание 3 4 3 2 6" xfId="2953"/>
    <cellStyle name="Примечание 3 4 3 2 7" xfId="3180"/>
    <cellStyle name="Примечание 3 4 3 2 8" xfId="3632"/>
    <cellStyle name="Примечание 3 4 3 2 9" xfId="4079"/>
    <cellStyle name="Примечание 3 4 3 3" xfId="712"/>
    <cellStyle name="Примечание 3 4 3 3 10" xfId="4620"/>
    <cellStyle name="Примечание 3 4 3 3 11" xfId="4954"/>
    <cellStyle name="Примечание 3 4 3 3 2" xfId="1471"/>
    <cellStyle name="Примечание 3 4 3 3 3" xfId="2121"/>
    <cellStyle name="Примечание 3 4 3 3 4" xfId="2585"/>
    <cellStyle name="Примечание 3 4 3 3 5" xfId="2730"/>
    <cellStyle name="Примечание 3 4 3 3 6" xfId="2954"/>
    <cellStyle name="Примечание 3 4 3 3 7" xfId="3181"/>
    <cellStyle name="Примечание 3 4 3 3 8" xfId="3633"/>
    <cellStyle name="Примечание 3 4 3 3 9" xfId="4080"/>
    <cellStyle name="Примечание 3 4 3 4" xfId="1469"/>
    <cellStyle name="Примечание 3 4 3 5" xfId="2119"/>
    <cellStyle name="Примечание 3 4 3 6" xfId="2583"/>
    <cellStyle name="Примечание 3 4 3 7" xfId="2728"/>
    <cellStyle name="Примечание 3 4 3 8" xfId="2952"/>
    <cellStyle name="Примечание 3 4 3 9" xfId="3179"/>
    <cellStyle name="Примечание 3 4 4" xfId="713"/>
    <cellStyle name="Примечание 3 4 4 10" xfId="3634"/>
    <cellStyle name="Примечание 3 4 4 11" xfId="4081"/>
    <cellStyle name="Примечание 3 4 4 12" xfId="4488"/>
    <cellStyle name="Примечание 3 4 4 13" xfId="4955"/>
    <cellStyle name="Примечание 3 4 4 2" xfId="714"/>
    <cellStyle name="Примечание 3 4 4 2 10" xfId="4489"/>
    <cellStyle name="Примечание 3 4 4 2 11" xfId="4956"/>
    <cellStyle name="Примечание 3 4 4 2 2" xfId="1473"/>
    <cellStyle name="Примечание 3 4 4 2 3" xfId="2123"/>
    <cellStyle name="Примечание 3 4 4 2 4" xfId="2587"/>
    <cellStyle name="Примечание 3 4 4 2 5" xfId="2732"/>
    <cellStyle name="Примечание 3 4 4 2 6" xfId="2956"/>
    <cellStyle name="Примечание 3 4 4 2 7" xfId="3183"/>
    <cellStyle name="Примечание 3 4 4 2 8" xfId="3635"/>
    <cellStyle name="Примечание 3 4 4 2 9" xfId="4082"/>
    <cellStyle name="Примечание 3 4 4 3" xfId="715"/>
    <cellStyle name="Примечание 3 4 4 3 10" xfId="4621"/>
    <cellStyle name="Примечание 3 4 4 3 11" xfId="4957"/>
    <cellStyle name="Примечание 3 4 4 3 2" xfId="1474"/>
    <cellStyle name="Примечание 3 4 4 3 3" xfId="2124"/>
    <cellStyle name="Примечание 3 4 4 3 4" xfId="2588"/>
    <cellStyle name="Примечание 3 4 4 3 5" xfId="2733"/>
    <cellStyle name="Примечание 3 4 4 3 6" xfId="2957"/>
    <cellStyle name="Примечание 3 4 4 3 7" xfId="3184"/>
    <cellStyle name="Примечание 3 4 4 3 8" xfId="3636"/>
    <cellStyle name="Примечание 3 4 4 3 9" xfId="4083"/>
    <cellStyle name="Примечание 3 4 4 4" xfId="1472"/>
    <cellStyle name="Примечание 3 4 4 5" xfId="2122"/>
    <cellStyle name="Примечание 3 4 4 6" xfId="2586"/>
    <cellStyle name="Примечание 3 4 4 7" xfId="2731"/>
    <cellStyle name="Примечание 3 4 4 8" xfId="2955"/>
    <cellStyle name="Примечание 3 4 4 9" xfId="3182"/>
    <cellStyle name="Примечание 3 4 5" xfId="716"/>
    <cellStyle name="Примечание 3 4 5 10" xfId="4490"/>
    <cellStyle name="Примечание 3 4 5 11" xfId="4958"/>
    <cellStyle name="Примечание 3 4 5 2" xfId="1475"/>
    <cellStyle name="Примечание 3 4 5 3" xfId="2125"/>
    <cellStyle name="Примечание 3 4 5 4" xfId="2589"/>
    <cellStyle name="Примечание 3 4 5 5" xfId="2734"/>
    <cellStyle name="Примечание 3 4 5 6" xfId="2958"/>
    <cellStyle name="Примечание 3 4 5 7" xfId="3185"/>
    <cellStyle name="Примечание 3 4 5 8" xfId="3637"/>
    <cellStyle name="Примечание 3 4 5 9" xfId="4084"/>
    <cellStyle name="Примечание 3 4 6" xfId="1465"/>
    <cellStyle name="Примечание 3 4 7" xfId="2115"/>
    <cellStyle name="Примечание 3 4 8" xfId="2579"/>
    <cellStyle name="Примечание 3 4 9" xfId="2724"/>
    <cellStyle name="Примечание 3 5" xfId="717"/>
    <cellStyle name="Примечание 3 5 10" xfId="3638"/>
    <cellStyle name="Примечание 3 5 11" xfId="4085"/>
    <cellStyle name="Примечание 3 5 12" xfId="4622"/>
    <cellStyle name="Примечание 3 5 13" xfId="4959"/>
    <cellStyle name="Примечание 3 5 2" xfId="718"/>
    <cellStyle name="Примечание 3 5 2 10" xfId="4491"/>
    <cellStyle name="Примечание 3 5 2 11" xfId="4960"/>
    <cellStyle name="Примечание 3 5 2 2" xfId="1477"/>
    <cellStyle name="Примечание 3 5 2 3" xfId="2127"/>
    <cellStyle name="Примечание 3 5 2 4" xfId="2591"/>
    <cellStyle name="Примечание 3 5 2 5" xfId="2736"/>
    <cellStyle name="Примечание 3 5 2 6" xfId="2960"/>
    <cellStyle name="Примечание 3 5 2 7" xfId="3187"/>
    <cellStyle name="Примечание 3 5 2 8" xfId="3639"/>
    <cellStyle name="Примечание 3 5 2 9" xfId="4086"/>
    <cellStyle name="Примечание 3 5 3" xfId="719"/>
    <cellStyle name="Примечание 3 5 3 10" xfId="4492"/>
    <cellStyle name="Примечание 3 5 3 11" xfId="4961"/>
    <cellStyle name="Примечание 3 5 3 2" xfId="1478"/>
    <cellStyle name="Примечание 3 5 3 3" xfId="2128"/>
    <cellStyle name="Примечание 3 5 3 4" xfId="2592"/>
    <cellStyle name="Примечание 3 5 3 5" xfId="2737"/>
    <cellStyle name="Примечание 3 5 3 6" xfId="2961"/>
    <cellStyle name="Примечание 3 5 3 7" xfId="3188"/>
    <cellStyle name="Примечание 3 5 3 8" xfId="3640"/>
    <cellStyle name="Примечание 3 5 3 9" xfId="4087"/>
    <cellStyle name="Примечание 3 5 4" xfId="1476"/>
    <cellStyle name="Примечание 3 5 5" xfId="2126"/>
    <cellStyle name="Примечание 3 5 6" xfId="2590"/>
    <cellStyle name="Примечание 3 5 7" xfId="2735"/>
    <cellStyle name="Примечание 3 5 8" xfId="2959"/>
    <cellStyle name="Примечание 3 5 9" xfId="3186"/>
    <cellStyle name="Примечание 3 6" xfId="720"/>
    <cellStyle name="Примечание 3 6 10" xfId="4627"/>
    <cellStyle name="Примечание 3 6 11" xfId="4962"/>
    <cellStyle name="Примечание 3 6 2" xfId="1479"/>
    <cellStyle name="Примечание 3 6 3" xfId="2129"/>
    <cellStyle name="Примечание 3 6 4" xfId="2593"/>
    <cellStyle name="Примечание 3 6 5" xfId="2738"/>
    <cellStyle name="Примечание 3 6 6" xfId="2962"/>
    <cellStyle name="Примечание 3 6 7" xfId="3189"/>
    <cellStyle name="Примечание 3 6 8" xfId="3641"/>
    <cellStyle name="Примечание 3 6 9" xfId="4088"/>
    <cellStyle name="Примечание 3 7" xfId="1421"/>
    <cellStyle name="Примечание 3 8" xfId="2071"/>
    <cellStyle name="Примечание 3 9" xfId="2535"/>
    <cellStyle name="Процентный 2" xfId="721"/>
    <cellStyle name="Процентный 2 2" xfId="722"/>
    <cellStyle name="Процентный 2 3" xfId="723"/>
    <cellStyle name="Процентный 2 3 2" xfId="1482"/>
    <cellStyle name="Процентный 2 4" xfId="1480"/>
    <cellStyle name="Связанная ячейка 2" xfId="724"/>
    <cellStyle name="Стиль 1" xfId="725"/>
    <cellStyle name="Текст предупреждения 2" xfId="726"/>
    <cellStyle name="Финансовый 2" xfId="727"/>
    <cellStyle name="Финансовый 2 2" xfId="1486"/>
    <cellStyle name="Финансовый 3" xfId="728"/>
    <cellStyle name="Финансовый 3 2" xfId="1487"/>
    <cellStyle name="Хороший 2" xfId="729"/>
    <cellStyle name="Хороший 3" xfId="73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7" Type="http://schemas.openxmlformats.org/officeDocument/2006/relationships/image" Target="../media/image15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10" Type="http://schemas.openxmlformats.org/officeDocument/2006/relationships/image" Target="../media/image25.jpeg"/><Relationship Id="rId4" Type="http://schemas.openxmlformats.org/officeDocument/2006/relationships/image" Target="../media/image19.jpeg"/><Relationship Id="rId9" Type="http://schemas.openxmlformats.org/officeDocument/2006/relationships/image" Target="../media/image2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jpeg"/><Relationship Id="rId1" Type="http://schemas.openxmlformats.org/officeDocument/2006/relationships/image" Target="../media/image26.jpeg"/><Relationship Id="rId5" Type="http://schemas.openxmlformats.org/officeDocument/2006/relationships/image" Target="../media/image30.jpeg"/><Relationship Id="rId4" Type="http://schemas.openxmlformats.org/officeDocument/2006/relationships/image" Target="../media/image29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8.jpeg"/><Relationship Id="rId3" Type="http://schemas.openxmlformats.org/officeDocument/2006/relationships/image" Target="../media/image33.jpeg"/><Relationship Id="rId7" Type="http://schemas.openxmlformats.org/officeDocument/2006/relationships/image" Target="../media/image37.jpeg"/><Relationship Id="rId12" Type="http://schemas.openxmlformats.org/officeDocument/2006/relationships/image" Target="../media/image42.jpeg"/><Relationship Id="rId2" Type="http://schemas.openxmlformats.org/officeDocument/2006/relationships/image" Target="../media/image32.jpeg"/><Relationship Id="rId1" Type="http://schemas.openxmlformats.org/officeDocument/2006/relationships/image" Target="../media/image31.jpeg"/><Relationship Id="rId6" Type="http://schemas.openxmlformats.org/officeDocument/2006/relationships/image" Target="../media/image36.jpeg"/><Relationship Id="rId11" Type="http://schemas.openxmlformats.org/officeDocument/2006/relationships/image" Target="../media/image41.jpeg"/><Relationship Id="rId5" Type="http://schemas.openxmlformats.org/officeDocument/2006/relationships/image" Target="../media/image35.jpeg"/><Relationship Id="rId10" Type="http://schemas.openxmlformats.org/officeDocument/2006/relationships/image" Target="../media/image40.jpeg"/><Relationship Id="rId4" Type="http://schemas.openxmlformats.org/officeDocument/2006/relationships/image" Target="../media/image34.jpeg"/><Relationship Id="rId9" Type="http://schemas.openxmlformats.org/officeDocument/2006/relationships/image" Target="../media/image39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2" Type="http://schemas.openxmlformats.org/officeDocument/2006/relationships/image" Target="../media/image44.jpeg"/><Relationship Id="rId1" Type="http://schemas.openxmlformats.org/officeDocument/2006/relationships/image" Target="../media/image43.png"/><Relationship Id="rId5" Type="http://schemas.openxmlformats.org/officeDocument/2006/relationships/image" Target="../media/image47.png"/><Relationship Id="rId4" Type="http://schemas.openxmlformats.org/officeDocument/2006/relationships/image" Target="../media/image4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58</xdr:row>
      <xdr:rowOff>0</xdr:rowOff>
    </xdr:from>
    <xdr:to>
      <xdr:col>6</xdr:col>
      <xdr:colOff>301399</xdr:colOff>
      <xdr:row>59</xdr:row>
      <xdr:rowOff>51817</xdr:rowOff>
    </xdr:to>
    <xdr:sp macro="" textlink="">
      <xdr:nvSpPr>
        <xdr:cNvPr id="3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7239000" y="17497856"/>
          <a:ext cx="301399" cy="314706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301399</xdr:colOff>
      <xdr:row>59</xdr:row>
      <xdr:rowOff>51817</xdr:rowOff>
    </xdr:to>
    <xdr:sp macro="" textlink="">
      <xdr:nvSpPr>
        <xdr:cNvPr id="4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239000" y="17497856"/>
          <a:ext cx="301399" cy="314706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301399</xdr:colOff>
      <xdr:row>59</xdr:row>
      <xdr:rowOff>51817</xdr:rowOff>
    </xdr:to>
    <xdr:sp macro="" textlink="">
      <xdr:nvSpPr>
        <xdr:cNvPr id="5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7239000" y="17497856"/>
          <a:ext cx="301399" cy="314706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301399</xdr:colOff>
      <xdr:row>59</xdr:row>
      <xdr:rowOff>51817</xdr:rowOff>
    </xdr:to>
    <xdr:sp macro="" textlink="">
      <xdr:nvSpPr>
        <xdr:cNvPr id="6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7239000" y="17497856"/>
          <a:ext cx="301399" cy="314706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58</xdr:row>
      <xdr:rowOff>0</xdr:rowOff>
    </xdr:from>
    <xdr:to>
      <xdr:col>6</xdr:col>
      <xdr:colOff>301399</xdr:colOff>
      <xdr:row>59</xdr:row>
      <xdr:rowOff>51181</xdr:rowOff>
    </xdr:to>
    <xdr:sp macro="" textlink="">
      <xdr:nvSpPr>
        <xdr:cNvPr id="7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239000" y="17335500"/>
          <a:ext cx="301399" cy="317042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476250</xdr:colOff>
      <xdr:row>58</xdr:row>
      <xdr:rowOff>0</xdr:rowOff>
    </xdr:from>
    <xdr:to>
      <xdr:col>8</xdr:col>
      <xdr:colOff>71437</xdr:colOff>
      <xdr:row>59</xdr:row>
      <xdr:rowOff>51181</xdr:rowOff>
    </xdr:to>
    <xdr:sp macro="" textlink="">
      <xdr:nvSpPr>
        <xdr:cNvPr id="8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8534400" y="17335500"/>
          <a:ext cx="300038" cy="317042"/>
        </a:xfrm>
        <a:prstGeom prst="rect">
          <a:avLst/>
        </a:prstGeom>
        <a:noFill/>
      </xdr:spPr>
    </xdr:sp>
    <xdr:clientData/>
  </xdr:twoCellAnchor>
  <xdr:oneCellAnchor>
    <xdr:from>
      <xdr:col>6</xdr:col>
      <xdr:colOff>0</xdr:colOff>
      <xdr:row>58</xdr:row>
      <xdr:rowOff>0</xdr:rowOff>
    </xdr:from>
    <xdr:ext cx="300695" cy="316489"/>
    <xdr:sp macro="" textlink="">
      <xdr:nvSpPr>
        <xdr:cNvPr id="10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7239000" y="176593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58</xdr:row>
      <xdr:rowOff>0</xdr:rowOff>
    </xdr:from>
    <xdr:ext cx="300695" cy="316489"/>
    <xdr:sp macro="" textlink="">
      <xdr:nvSpPr>
        <xdr:cNvPr id="11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239000" y="176593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58</xdr:row>
      <xdr:rowOff>0</xdr:rowOff>
    </xdr:from>
    <xdr:ext cx="300695" cy="316489"/>
    <xdr:sp macro="" textlink="">
      <xdr:nvSpPr>
        <xdr:cNvPr id="12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239000" y="176593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6098"/>
    <xdr:sp macro="" textlink="">
      <xdr:nvSpPr>
        <xdr:cNvPr id="13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239000" y="17659350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58</xdr:row>
      <xdr:rowOff>0</xdr:rowOff>
    </xdr:from>
    <xdr:ext cx="300695" cy="316489"/>
    <xdr:sp macro="" textlink="">
      <xdr:nvSpPr>
        <xdr:cNvPr id="14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239000" y="176593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1998"/>
    <xdr:sp macro="" textlink="">
      <xdr:nvSpPr>
        <xdr:cNvPr id="15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239000" y="17659350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58</xdr:row>
      <xdr:rowOff>0</xdr:rowOff>
    </xdr:from>
    <xdr:ext cx="300695" cy="318403"/>
    <xdr:sp macro="" textlink="">
      <xdr:nvSpPr>
        <xdr:cNvPr id="16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0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239000" y="17655019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7</xdr:col>
      <xdr:colOff>476250</xdr:colOff>
      <xdr:row>58</xdr:row>
      <xdr:rowOff>0</xdr:rowOff>
    </xdr:from>
    <xdr:ext cx="300695" cy="318403"/>
    <xdr:sp macro="" textlink="">
      <xdr:nvSpPr>
        <xdr:cNvPr id="17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8534400" y="17655019"/>
          <a:ext cx="300695" cy="318403"/>
        </a:xfrm>
        <a:prstGeom prst="rect">
          <a:avLst/>
        </a:prstGeom>
        <a:noFill/>
      </xdr:spPr>
    </xdr:sp>
    <xdr:clientData/>
  </xdr:oneCellAnchor>
  <xdr:twoCellAnchor editAs="oneCell">
    <xdr:from>
      <xdr:col>0</xdr:col>
      <xdr:colOff>0</xdr:colOff>
      <xdr:row>29</xdr:row>
      <xdr:rowOff>19050</xdr:rowOff>
    </xdr:from>
    <xdr:to>
      <xdr:col>0</xdr:col>
      <xdr:colOff>1843768</xdr:colOff>
      <xdr:row>37</xdr:row>
      <xdr:rowOff>190500</xdr:rowOff>
    </xdr:to>
    <xdr:pic>
      <xdr:nvPicPr>
        <xdr:cNvPr id="18" name="Рисунок 17" descr="C:\Users\unitrade\Desktop\1.jpg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0" y="12763500"/>
          <a:ext cx="1843768" cy="1771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476250</xdr:colOff>
      <xdr:row>58</xdr:row>
      <xdr:rowOff>0</xdr:rowOff>
    </xdr:from>
    <xdr:to>
      <xdr:col>8</xdr:col>
      <xdr:colOff>71438</xdr:colOff>
      <xdr:row>59</xdr:row>
      <xdr:rowOff>51817</xdr:rowOff>
    </xdr:to>
    <xdr:sp macro="" textlink="">
      <xdr:nvSpPr>
        <xdr:cNvPr id="19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8534400" y="17497856"/>
          <a:ext cx="300039" cy="314706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476250</xdr:colOff>
      <xdr:row>58</xdr:row>
      <xdr:rowOff>0</xdr:rowOff>
    </xdr:from>
    <xdr:to>
      <xdr:col>8</xdr:col>
      <xdr:colOff>71438</xdr:colOff>
      <xdr:row>59</xdr:row>
      <xdr:rowOff>51817</xdr:rowOff>
    </xdr:to>
    <xdr:sp macro="" textlink="">
      <xdr:nvSpPr>
        <xdr:cNvPr id="20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8534400" y="17497856"/>
          <a:ext cx="300039" cy="314706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476250</xdr:colOff>
      <xdr:row>58</xdr:row>
      <xdr:rowOff>0</xdr:rowOff>
    </xdr:from>
    <xdr:to>
      <xdr:col>8</xdr:col>
      <xdr:colOff>71438</xdr:colOff>
      <xdr:row>59</xdr:row>
      <xdr:rowOff>51817</xdr:rowOff>
    </xdr:to>
    <xdr:sp macro="" textlink="">
      <xdr:nvSpPr>
        <xdr:cNvPr id="21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8534400" y="17497856"/>
          <a:ext cx="300039" cy="314706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476250</xdr:colOff>
      <xdr:row>58</xdr:row>
      <xdr:rowOff>0</xdr:rowOff>
    </xdr:from>
    <xdr:to>
      <xdr:col>8</xdr:col>
      <xdr:colOff>71438</xdr:colOff>
      <xdr:row>59</xdr:row>
      <xdr:rowOff>51817</xdr:rowOff>
    </xdr:to>
    <xdr:sp macro="" textlink="">
      <xdr:nvSpPr>
        <xdr:cNvPr id="22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8534400" y="17497856"/>
          <a:ext cx="300039" cy="314706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476250</xdr:colOff>
      <xdr:row>58</xdr:row>
      <xdr:rowOff>0</xdr:rowOff>
    </xdr:from>
    <xdr:to>
      <xdr:col>8</xdr:col>
      <xdr:colOff>71438</xdr:colOff>
      <xdr:row>59</xdr:row>
      <xdr:rowOff>51181</xdr:rowOff>
    </xdr:to>
    <xdr:sp macro="" textlink="">
      <xdr:nvSpPr>
        <xdr:cNvPr id="23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0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8534400" y="17335500"/>
          <a:ext cx="300039" cy="317042"/>
        </a:xfrm>
        <a:prstGeom prst="rect">
          <a:avLst/>
        </a:prstGeom>
        <a:noFill/>
      </xdr:spPr>
    </xdr:sp>
    <xdr:clientData/>
  </xdr:twoCellAnchor>
  <xdr:twoCellAnchor editAs="oneCell">
    <xdr:from>
      <xdr:col>9</xdr:col>
      <xdr:colOff>476250</xdr:colOff>
      <xdr:row>58</xdr:row>
      <xdr:rowOff>0</xdr:rowOff>
    </xdr:from>
    <xdr:to>
      <xdr:col>10</xdr:col>
      <xdr:colOff>166689</xdr:colOff>
      <xdr:row>59</xdr:row>
      <xdr:rowOff>51181</xdr:rowOff>
    </xdr:to>
    <xdr:sp macro="" textlink="">
      <xdr:nvSpPr>
        <xdr:cNvPr id="24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0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9715500" y="17335500"/>
          <a:ext cx="300038" cy="317042"/>
        </a:xfrm>
        <a:prstGeom prst="rect">
          <a:avLst/>
        </a:prstGeom>
        <a:noFill/>
      </xdr:spPr>
    </xdr:sp>
    <xdr:clientData/>
  </xdr:twoCellAnchor>
  <xdr:oneCellAnchor>
    <xdr:from>
      <xdr:col>7</xdr:col>
      <xdr:colOff>476250</xdr:colOff>
      <xdr:row>58</xdr:row>
      <xdr:rowOff>0</xdr:rowOff>
    </xdr:from>
    <xdr:ext cx="300695" cy="316489"/>
    <xdr:sp macro="" textlink="">
      <xdr:nvSpPr>
        <xdr:cNvPr id="25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8534400" y="176593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7</xdr:col>
      <xdr:colOff>476250</xdr:colOff>
      <xdr:row>58</xdr:row>
      <xdr:rowOff>0</xdr:rowOff>
    </xdr:from>
    <xdr:ext cx="300695" cy="316489"/>
    <xdr:sp macro="" textlink="">
      <xdr:nvSpPr>
        <xdr:cNvPr id="26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8534400" y="176593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7</xdr:col>
      <xdr:colOff>476250</xdr:colOff>
      <xdr:row>58</xdr:row>
      <xdr:rowOff>0</xdr:rowOff>
    </xdr:from>
    <xdr:ext cx="300695" cy="316489"/>
    <xdr:sp macro="" textlink="">
      <xdr:nvSpPr>
        <xdr:cNvPr id="27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8534400" y="176593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6098"/>
    <xdr:sp macro="" textlink="">
      <xdr:nvSpPr>
        <xdr:cNvPr id="28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7239000" y="17659350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7</xdr:col>
      <xdr:colOff>476250</xdr:colOff>
      <xdr:row>58</xdr:row>
      <xdr:rowOff>0</xdr:rowOff>
    </xdr:from>
    <xdr:ext cx="300695" cy="316489"/>
    <xdr:sp macro="" textlink="">
      <xdr:nvSpPr>
        <xdr:cNvPr id="29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0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8534400" y="176593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58</xdr:row>
      <xdr:rowOff>0</xdr:rowOff>
    </xdr:from>
    <xdr:ext cx="304800" cy="301998"/>
    <xdr:sp macro="" textlink="">
      <xdr:nvSpPr>
        <xdr:cNvPr id="30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0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239000" y="17659350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7</xdr:col>
      <xdr:colOff>476250</xdr:colOff>
      <xdr:row>58</xdr:row>
      <xdr:rowOff>0</xdr:rowOff>
    </xdr:from>
    <xdr:ext cx="300695" cy="318403"/>
    <xdr:sp macro="" textlink="">
      <xdr:nvSpPr>
        <xdr:cNvPr id="31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0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8534400" y="17655019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9</xdr:col>
      <xdr:colOff>476250</xdr:colOff>
      <xdr:row>58</xdr:row>
      <xdr:rowOff>0</xdr:rowOff>
    </xdr:from>
    <xdr:ext cx="300695" cy="318403"/>
    <xdr:sp macro="" textlink="">
      <xdr:nvSpPr>
        <xdr:cNvPr id="32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0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9715500" y="17655019"/>
          <a:ext cx="300695" cy="318403"/>
        </a:xfrm>
        <a:prstGeom prst="rect">
          <a:avLst/>
        </a:prstGeom>
        <a:noFill/>
      </xdr:spPr>
    </xdr:sp>
    <xdr:clientData/>
  </xdr:oneCellAnchor>
  <xdr:twoCellAnchor editAs="oneCell">
    <xdr:from>
      <xdr:col>4</xdr:col>
      <xdr:colOff>0</xdr:colOff>
      <xdr:row>58</xdr:row>
      <xdr:rowOff>0</xdr:rowOff>
    </xdr:from>
    <xdr:to>
      <xdr:col>4</xdr:col>
      <xdr:colOff>301399</xdr:colOff>
      <xdr:row>59</xdr:row>
      <xdr:rowOff>50217</xdr:rowOff>
    </xdr:to>
    <xdr:sp macro="" textlink="">
      <xdr:nvSpPr>
        <xdr:cNvPr id="40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479056"/>
          <a:ext cx="301399" cy="314707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301399</xdr:colOff>
      <xdr:row>59</xdr:row>
      <xdr:rowOff>50217</xdr:rowOff>
    </xdr:to>
    <xdr:sp macro="" textlink="">
      <xdr:nvSpPr>
        <xdr:cNvPr id="41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479056"/>
          <a:ext cx="301399" cy="314707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301399</xdr:colOff>
      <xdr:row>59</xdr:row>
      <xdr:rowOff>50217</xdr:rowOff>
    </xdr:to>
    <xdr:sp macro="" textlink="">
      <xdr:nvSpPr>
        <xdr:cNvPr id="42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479056"/>
          <a:ext cx="301399" cy="314707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301399</xdr:colOff>
      <xdr:row>59</xdr:row>
      <xdr:rowOff>50217</xdr:rowOff>
    </xdr:to>
    <xdr:sp macro="" textlink="">
      <xdr:nvSpPr>
        <xdr:cNvPr id="43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479056"/>
          <a:ext cx="301399" cy="314707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301399</xdr:colOff>
      <xdr:row>59</xdr:row>
      <xdr:rowOff>52553</xdr:rowOff>
    </xdr:to>
    <xdr:sp macro="" textlink="">
      <xdr:nvSpPr>
        <xdr:cNvPr id="44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288125"/>
          <a:ext cx="301399" cy="31704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280987</xdr:colOff>
      <xdr:row>59</xdr:row>
      <xdr:rowOff>52553</xdr:rowOff>
    </xdr:to>
    <xdr:sp macro="" textlink="">
      <xdr:nvSpPr>
        <xdr:cNvPr id="45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288125"/>
          <a:ext cx="280987" cy="317042"/>
        </a:xfrm>
        <a:prstGeom prst="rect">
          <a:avLst/>
        </a:prstGeom>
        <a:noFill/>
      </xdr:spPr>
    </xdr:sp>
    <xdr:clientData/>
  </xdr:twoCellAnchor>
  <xdr:oneCellAnchor>
    <xdr:from>
      <xdr:col>4</xdr:col>
      <xdr:colOff>0</xdr:colOff>
      <xdr:row>58</xdr:row>
      <xdr:rowOff>0</xdr:rowOff>
    </xdr:from>
    <xdr:ext cx="300695" cy="316489"/>
    <xdr:sp macro="" textlink="">
      <xdr:nvSpPr>
        <xdr:cNvPr id="46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669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58</xdr:row>
      <xdr:rowOff>0</xdr:rowOff>
    </xdr:from>
    <xdr:ext cx="300695" cy="316489"/>
    <xdr:sp macro="" textlink="">
      <xdr:nvSpPr>
        <xdr:cNvPr id="47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669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58</xdr:row>
      <xdr:rowOff>0</xdr:rowOff>
    </xdr:from>
    <xdr:ext cx="300695" cy="316489"/>
    <xdr:sp macro="" textlink="">
      <xdr:nvSpPr>
        <xdr:cNvPr id="48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669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58</xdr:row>
      <xdr:rowOff>0</xdr:rowOff>
    </xdr:from>
    <xdr:ext cx="304800" cy="306098"/>
    <xdr:sp macro="" textlink="">
      <xdr:nvSpPr>
        <xdr:cNvPr id="49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0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669125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58</xdr:row>
      <xdr:rowOff>0</xdr:rowOff>
    </xdr:from>
    <xdr:ext cx="300695" cy="316489"/>
    <xdr:sp macro="" textlink="">
      <xdr:nvSpPr>
        <xdr:cNvPr id="50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0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669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58</xdr:row>
      <xdr:rowOff>0</xdr:rowOff>
    </xdr:from>
    <xdr:ext cx="304800" cy="301998"/>
    <xdr:sp macro="" textlink="">
      <xdr:nvSpPr>
        <xdr:cNvPr id="51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669125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58</xdr:row>
      <xdr:rowOff>0</xdr:rowOff>
    </xdr:from>
    <xdr:ext cx="300695" cy="318403"/>
    <xdr:sp macro="" textlink="">
      <xdr:nvSpPr>
        <xdr:cNvPr id="52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0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664794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58</xdr:row>
      <xdr:rowOff>0</xdr:rowOff>
    </xdr:from>
    <xdr:ext cx="300695" cy="318403"/>
    <xdr:sp macro="" textlink="">
      <xdr:nvSpPr>
        <xdr:cNvPr id="53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0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664794"/>
          <a:ext cx="300695" cy="318403"/>
        </a:xfrm>
        <a:prstGeom prst="rect">
          <a:avLst/>
        </a:prstGeom>
        <a:noFill/>
      </xdr:spPr>
    </xdr:sp>
    <xdr:clientData/>
  </xdr:oneCellAnchor>
  <xdr:twoCellAnchor editAs="oneCell">
    <xdr:from>
      <xdr:col>4</xdr:col>
      <xdr:colOff>0</xdr:colOff>
      <xdr:row>58</xdr:row>
      <xdr:rowOff>0</xdr:rowOff>
    </xdr:from>
    <xdr:to>
      <xdr:col>4</xdr:col>
      <xdr:colOff>280987</xdr:colOff>
      <xdr:row>59</xdr:row>
      <xdr:rowOff>50217</xdr:rowOff>
    </xdr:to>
    <xdr:sp macro="" textlink="">
      <xdr:nvSpPr>
        <xdr:cNvPr id="54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479056"/>
          <a:ext cx="280988" cy="314707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280987</xdr:colOff>
      <xdr:row>59</xdr:row>
      <xdr:rowOff>50217</xdr:rowOff>
    </xdr:to>
    <xdr:sp macro="" textlink="">
      <xdr:nvSpPr>
        <xdr:cNvPr id="55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479056"/>
          <a:ext cx="280988" cy="314707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280987</xdr:colOff>
      <xdr:row>59</xdr:row>
      <xdr:rowOff>50217</xdr:rowOff>
    </xdr:to>
    <xdr:sp macro="" textlink="">
      <xdr:nvSpPr>
        <xdr:cNvPr id="56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479056"/>
          <a:ext cx="280988" cy="314707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280987</xdr:colOff>
      <xdr:row>59</xdr:row>
      <xdr:rowOff>50217</xdr:rowOff>
    </xdr:to>
    <xdr:sp macro="" textlink="">
      <xdr:nvSpPr>
        <xdr:cNvPr id="57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479056"/>
          <a:ext cx="280988" cy="314707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58</xdr:row>
      <xdr:rowOff>0</xdr:rowOff>
    </xdr:from>
    <xdr:to>
      <xdr:col>4</xdr:col>
      <xdr:colOff>280987</xdr:colOff>
      <xdr:row>59</xdr:row>
      <xdr:rowOff>52553</xdr:rowOff>
    </xdr:to>
    <xdr:sp macro="" textlink="">
      <xdr:nvSpPr>
        <xdr:cNvPr id="58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288125"/>
          <a:ext cx="280988" cy="317042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476250</xdr:colOff>
      <xdr:row>58</xdr:row>
      <xdr:rowOff>0</xdr:rowOff>
    </xdr:from>
    <xdr:to>
      <xdr:col>5</xdr:col>
      <xdr:colOff>757239</xdr:colOff>
      <xdr:row>59</xdr:row>
      <xdr:rowOff>52553</xdr:rowOff>
    </xdr:to>
    <xdr:sp macro="" textlink="">
      <xdr:nvSpPr>
        <xdr:cNvPr id="59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0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8010524" y="19288125"/>
          <a:ext cx="280989" cy="317042"/>
        </a:xfrm>
        <a:prstGeom prst="rect">
          <a:avLst/>
        </a:prstGeom>
        <a:noFill/>
      </xdr:spPr>
    </xdr:sp>
    <xdr:clientData/>
  </xdr:twoCellAnchor>
  <xdr:oneCellAnchor>
    <xdr:from>
      <xdr:col>4</xdr:col>
      <xdr:colOff>0</xdr:colOff>
      <xdr:row>58</xdr:row>
      <xdr:rowOff>0</xdr:rowOff>
    </xdr:from>
    <xdr:ext cx="300695" cy="316489"/>
    <xdr:sp macro="" textlink="">
      <xdr:nvSpPr>
        <xdr:cNvPr id="60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669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58</xdr:row>
      <xdr:rowOff>0</xdr:rowOff>
    </xdr:from>
    <xdr:ext cx="300695" cy="316489"/>
    <xdr:sp macro="" textlink="">
      <xdr:nvSpPr>
        <xdr:cNvPr id="61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669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58</xdr:row>
      <xdr:rowOff>0</xdr:rowOff>
    </xdr:from>
    <xdr:ext cx="300695" cy="316489"/>
    <xdr:sp macro="" textlink="">
      <xdr:nvSpPr>
        <xdr:cNvPr id="62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0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669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58</xdr:row>
      <xdr:rowOff>0</xdr:rowOff>
    </xdr:from>
    <xdr:ext cx="304800" cy="306098"/>
    <xdr:sp macro="" textlink="">
      <xdr:nvSpPr>
        <xdr:cNvPr id="63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0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669125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58</xdr:row>
      <xdr:rowOff>0</xdr:rowOff>
    </xdr:from>
    <xdr:ext cx="300695" cy="316489"/>
    <xdr:sp macro="" textlink="">
      <xdr:nvSpPr>
        <xdr:cNvPr id="64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0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669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58</xdr:row>
      <xdr:rowOff>0</xdr:rowOff>
    </xdr:from>
    <xdr:ext cx="304800" cy="301998"/>
    <xdr:sp macro="" textlink="">
      <xdr:nvSpPr>
        <xdr:cNvPr id="65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669125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58</xdr:row>
      <xdr:rowOff>0</xdr:rowOff>
    </xdr:from>
    <xdr:ext cx="300695" cy="318403"/>
    <xdr:sp macro="" textlink="">
      <xdr:nvSpPr>
        <xdr:cNvPr id="66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0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6943725" y="19664794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5</xdr:col>
      <xdr:colOff>476250</xdr:colOff>
      <xdr:row>58</xdr:row>
      <xdr:rowOff>0</xdr:rowOff>
    </xdr:from>
    <xdr:ext cx="300695" cy="318403"/>
    <xdr:sp macro="" textlink="">
      <xdr:nvSpPr>
        <xdr:cNvPr id="67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0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8010524" y="19664794"/>
          <a:ext cx="300695" cy="318403"/>
        </a:xfrm>
        <a:prstGeom prst="rect">
          <a:avLst/>
        </a:prstGeom>
        <a:noFill/>
      </xdr:spPr>
    </xdr:sp>
    <xdr:clientData/>
  </xdr:oneCellAnchor>
  <xdr:twoCellAnchor editAs="oneCell">
    <xdr:from>
      <xdr:col>0</xdr:col>
      <xdr:colOff>0</xdr:colOff>
      <xdr:row>19</xdr:row>
      <xdr:rowOff>9525</xdr:rowOff>
    </xdr:from>
    <xdr:to>
      <xdr:col>0</xdr:col>
      <xdr:colOff>1847850</xdr:colOff>
      <xdr:row>27</xdr:row>
      <xdr:rowOff>190500</xdr:rowOff>
    </xdr:to>
    <xdr:pic>
      <xdr:nvPicPr>
        <xdr:cNvPr id="71" name="Рисунок 70" descr="C:\Users\unitrade\Desktop\belyjstrajp-1000x1000.jpg">
          <a:extLst>
            <a:ext uri="{FF2B5EF4-FFF2-40B4-BE49-F238E27FC236}">
              <a16:creationId xmlns:a16="http://schemas.microsoft.com/office/drawing/2014/main" xmlns="" id="{00000000-0008-0000-0000-000047000000}"/>
            </a:ext>
          </a:extLst>
        </xdr:cNvPr>
        <xdr:cNvPicPr/>
      </xdr:nvPicPr>
      <xdr:blipFill>
        <a:blip xmlns:r="http://schemas.openxmlformats.org/officeDocument/2006/relationships" r:embed="rId2"/>
        <a:stretch/>
      </xdr:blipFill>
      <xdr:spPr bwMode="auto">
        <a:xfrm>
          <a:off x="0" y="4991100"/>
          <a:ext cx="1847850" cy="1781175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0</xdr:col>
      <xdr:colOff>7316</xdr:colOff>
      <xdr:row>39</xdr:row>
      <xdr:rowOff>19050</xdr:rowOff>
    </xdr:from>
    <xdr:ext cx="1843768" cy="1771650"/>
    <xdr:pic>
      <xdr:nvPicPr>
        <xdr:cNvPr id="76" name="Рисунок 75" descr="C:\Users\unitrade\Desktop\1.jpg">
          <a:extLst>
            <a:ext uri="{FF2B5EF4-FFF2-40B4-BE49-F238E27FC236}">
              <a16:creationId xmlns:a16="http://schemas.microsoft.com/office/drawing/2014/main" xmlns="" id="{00000000-0008-0000-0000-00004C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7316" y="8914333"/>
          <a:ext cx="1843768" cy="1771650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7</xdr:row>
      <xdr:rowOff>29261</xdr:rowOff>
    </xdr:from>
    <xdr:to>
      <xdr:col>0</xdr:col>
      <xdr:colOff>1843768</xdr:colOff>
      <xdr:row>15</xdr:row>
      <xdr:rowOff>125860</xdr:rowOff>
    </xdr:to>
    <xdr:pic>
      <xdr:nvPicPr>
        <xdr:cNvPr id="36" name="Рисунок 35" descr="C:\Users\unitrade\Desktop\1787592479+1.jpg">
          <a:extLst>
            <a:ext uri="{FF2B5EF4-FFF2-40B4-BE49-F238E27FC236}">
              <a16:creationId xmlns:a16="http://schemas.microsoft.com/office/drawing/2014/main" xmlns="" id="{A25C4A39-CDFF-4B14-BC24-2537D53A2B4B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 bwMode="auto">
        <a:xfrm>
          <a:off x="0" y="2604211"/>
          <a:ext cx="1843768" cy="167668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36577</xdr:colOff>
      <xdr:row>90</xdr:row>
      <xdr:rowOff>58008</xdr:rowOff>
    </xdr:from>
    <xdr:to>
      <xdr:col>0</xdr:col>
      <xdr:colOff>1514247</xdr:colOff>
      <xdr:row>98</xdr:row>
      <xdr:rowOff>167498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xmlns="" id="{48CD2DFD-3B41-48B6-B774-7314DF980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/>
      </xdr:blipFill>
      <xdr:spPr bwMode="auto">
        <a:xfrm>
          <a:off x="36577" y="21067262"/>
          <a:ext cx="1477670" cy="1631051"/>
        </a:xfrm>
        <a:prstGeom prst="rect">
          <a:avLst/>
        </a:prstGeom>
      </xdr:spPr>
    </xdr:pic>
    <xdr:clientData/>
  </xdr:twoCellAnchor>
  <xdr:twoCellAnchor editAs="oneCell">
    <xdr:from>
      <xdr:col>0</xdr:col>
      <xdr:colOff>43894</xdr:colOff>
      <xdr:row>100</xdr:row>
      <xdr:rowOff>36063</xdr:rowOff>
    </xdr:from>
    <xdr:to>
      <xdr:col>0</xdr:col>
      <xdr:colOff>1536194</xdr:colOff>
      <xdr:row>108</xdr:row>
      <xdr:rowOff>114355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DAEF12E1-0A86-464F-A98B-CE23ACB53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/>
      </xdr:blipFill>
      <xdr:spPr bwMode="auto">
        <a:xfrm>
          <a:off x="43894" y="22983845"/>
          <a:ext cx="1492300" cy="159253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70</xdr:row>
      <xdr:rowOff>17595</xdr:rowOff>
    </xdr:from>
    <xdr:ext cx="1689811" cy="1501878"/>
    <xdr:pic>
      <xdr:nvPicPr>
        <xdr:cNvPr id="68" name="Рисунок 67" descr="https://www.komus.ru/medias/sys_master/root/h9f/hf9/9118342676510.jpg">
          <a:extLst>
            <a:ext uri="{FF2B5EF4-FFF2-40B4-BE49-F238E27FC236}">
              <a16:creationId xmlns:a16="http://schemas.microsoft.com/office/drawing/2014/main" xmlns="" id="{8002F204-8146-412E-B09E-3637C2AF71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tretch/>
      </xdr:blipFill>
      <xdr:spPr bwMode="auto">
        <a:xfrm>
          <a:off x="0" y="17310728"/>
          <a:ext cx="1689811" cy="1501878"/>
        </a:xfrm>
        <a:prstGeom prst="rect">
          <a:avLst/>
        </a:prstGeom>
        <a:noFill/>
      </xdr:spPr>
    </xdr:pic>
    <xdr:clientData/>
  </xdr:oneCellAnchor>
  <xdr:twoCellAnchor>
    <xdr:from>
      <xdr:col>0</xdr:col>
      <xdr:colOff>6804</xdr:colOff>
      <xdr:row>80</xdr:row>
      <xdr:rowOff>6805</xdr:rowOff>
    </xdr:from>
    <xdr:to>
      <xdr:col>0</xdr:col>
      <xdr:colOff>1850572</xdr:colOff>
      <xdr:row>88</xdr:row>
      <xdr:rowOff>163286</xdr:rowOff>
    </xdr:to>
    <xdr:pic>
      <xdr:nvPicPr>
        <xdr:cNvPr id="74" name="Рисунок 73" descr="белый перкаль">
          <a:extLst>
            <a:ext uri="{FF2B5EF4-FFF2-40B4-BE49-F238E27FC236}">
              <a16:creationId xmlns:a16="http://schemas.microsoft.com/office/drawing/2014/main" xmlns="" id="{A1A4A557-E7CE-47A4-B185-4C71B2934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6804" y="5939432"/>
          <a:ext cx="1843768" cy="1502478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60</xdr:row>
      <xdr:rowOff>19050</xdr:rowOff>
    </xdr:from>
    <xdr:to>
      <xdr:col>0</xdr:col>
      <xdr:colOff>1847851</xdr:colOff>
      <xdr:row>68</xdr:row>
      <xdr:rowOff>171450</xdr:rowOff>
    </xdr:to>
    <xdr:pic>
      <xdr:nvPicPr>
        <xdr:cNvPr id="75" name="Рисунок 74" descr="1018490122">
          <a:extLst>
            <a:ext uri="{FF2B5EF4-FFF2-40B4-BE49-F238E27FC236}">
              <a16:creationId xmlns:a16="http://schemas.microsoft.com/office/drawing/2014/main" xmlns="" id="{05A5C737-385F-43D5-BC8C-A62EB80DB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0" y="2308708"/>
          <a:ext cx="1847851" cy="1556918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0</xdr:rowOff>
    </xdr:from>
    <xdr:to>
      <xdr:col>4</xdr:col>
      <xdr:colOff>301399</xdr:colOff>
      <xdr:row>0</xdr:row>
      <xdr:rowOff>235294</xdr:rowOff>
    </xdr:to>
    <xdr:sp macro="" textlink="">
      <xdr:nvSpPr>
        <xdr:cNvPr id="2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0"/>
          <a:ext cx="301399" cy="316066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301399</xdr:colOff>
      <xdr:row>0</xdr:row>
      <xdr:rowOff>235294</xdr:rowOff>
    </xdr:to>
    <xdr:sp macro="" textlink="">
      <xdr:nvSpPr>
        <xdr:cNvPr id="3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0"/>
          <a:ext cx="301399" cy="316066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301399</xdr:colOff>
      <xdr:row>0</xdr:row>
      <xdr:rowOff>235294</xdr:rowOff>
    </xdr:to>
    <xdr:sp macro="" textlink="">
      <xdr:nvSpPr>
        <xdr:cNvPr id="4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0"/>
          <a:ext cx="301399" cy="316066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301399</xdr:colOff>
      <xdr:row>0</xdr:row>
      <xdr:rowOff>235294</xdr:rowOff>
    </xdr:to>
    <xdr:sp macro="" textlink="">
      <xdr:nvSpPr>
        <xdr:cNvPr id="5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0"/>
          <a:ext cx="301399" cy="316066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301399</xdr:colOff>
      <xdr:row>0</xdr:row>
      <xdr:rowOff>236270</xdr:rowOff>
    </xdr:to>
    <xdr:sp macro="" textlink="">
      <xdr:nvSpPr>
        <xdr:cNvPr id="6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0"/>
          <a:ext cx="301399" cy="317042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0</xdr:row>
      <xdr:rowOff>0</xdr:rowOff>
    </xdr:from>
    <xdr:to>
      <xdr:col>4</xdr:col>
      <xdr:colOff>296863</xdr:colOff>
      <xdr:row>0</xdr:row>
      <xdr:rowOff>236270</xdr:rowOff>
    </xdr:to>
    <xdr:sp macro="" textlink="">
      <xdr:nvSpPr>
        <xdr:cNvPr id="7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0"/>
          <a:ext cx="296863" cy="317042"/>
        </a:xfrm>
        <a:prstGeom prst="rect">
          <a:avLst/>
        </a:prstGeom>
        <a:noFill/>
      </xdr:spPr>
    </xdr:sp>
    <xdr:clientData/>
  </xdr:twoCellAnchor>
  <xdr:oneCellAnchor>
    <xdr:from>
      <xdr:col>4</xdr:col>
      <xdr:colOff>0</xdr:colOff>
      <xdr:row>0</xdr:row>
      <xdr:rowOff>0</xdr:rowOff>
    </xdr:from>
    <xdr:ext cx="300695" cy="316489"/>
    <xdr:sp macro="" textlink="">
      <xdr:nvSpPr>
        <xdr:cNvPr id="8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0</xdr:row>
      <xdr:rowOff>0</xdr:rowOff>
    </xdr:from>
    <xdr:ext cx="300695" cy="316489"/>
    <xdr:sp macro="" textlink="">
      <xdr:nvSpPr>
        <xdr:cNvPr id="9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0</xdr:row>
      <xdr:rowOff>0</xdr:rowOff>
    </xdr:from>
    <xdr:ext cx="300695" cy="316489"/>
    <xdr:sp macro="" textlink="">
      <xdr:nvSpPr>
        <xdr:cNvPr id="10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0</xdr:row>
      <xdr:rowOff>0</xdr:rowOff>
    </xdr:from>
    <xdr:ext cx="304800" cy="306098"/>
    <xdr:sp macro="" textlink="">
      <xdr:nvSpPr>
        <xdr:cNvPr id="11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0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0</xdr:row>
      <xdr:rowOff>0</xdr:rowOff>
    </xdr:from>
    <xdr:ext cx="300695" cy="316489"/>
    <xdr:sp macro="" textlink="">
      <xdr:nvSpPr>
        <xdr:cNvPr id="12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0</xdr:row>
      <xdr:rowOff>0</xdr:rowOff>
    </xdr:from>
    <xdr:ext cx="304800" cy="301998"/>
    <xdr:sp macro="" textlink="">
      <xdr:nvSpPr>
        <xdr:cNvPr id="13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0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0</xdr:row>
      <xdr:rowOff>0</xdr:rowOff>
    </xdr:from>
    <xdr:ext cx="300695" cy="318403"/>
    <xdr:sp macro="" textlink="">
      <xdr:nvSpPr>
        <xdr:cNvPr id="14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0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0</xdr:row>
      <xdr:rowOff>0</xdr:rowOff>
    </xdr:from>
    <xdr:ext cx="300695" cy="318403"/>
    <xdr:sp macro="" textlink="">
      <xdr:nvSpPr>
        <xdr:cNvPr id="15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0"/>
          <a:ext cx="300695" cy="318403"/>
        </a:xfrm>
        <a:prstGeom prst="rect">
          <a:avLst/>
        </a:prstGeom>
        <a:noFill/>
      </xdr:spPr>
    </xdr:sp>
    <xdr:clientData/>
  </xdr:oneCellAnchor>
  <xdr:twoCellAnchor editAs="oneCell">
    <xdr:from>
      <xdr:col>4</xdr:col>
      <xdr:colOff>0</xdr:colOff>
      <xdr:row>8</xdr:row>
      <xdr:rowOff>0</xdr:rowOff>
    </xdr:from>
    <xdr:to>
      <xdr:col>4</xdr:col>
      <xdr:colOff>277814</xdr:colOff>
      <xdr:row>9</xdr:row>
      <xdr:rowOff>40549</xdr:rowOff>
    </xdr:to>
    <xdr:sp macro="" textlink="">
      <xdr:nvSpPr>
        <xdr:cNvPr id="17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9515906"/>
          <a:ext cx="277814" cy="32286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277814</xdr:colOff>
      <xdr:row>9</xdr:row>
      <xdr:rowOff>40549</xdr:rowOff>
    </xdr:to>
    <xdr:sp macro="" textlink="">
      <xdr:nvSpPr>
        <xdr:cNvPr id="18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9515906"/>
          <a:ext cx="277814" cy="32286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277814</xdr:colOff>
      <xdr:row>9</xdr:row>
      <xdr:rowOff>40549</xdr:rowOff>
    </xdr:to>
    <xdr:sp macro="" textlink="">
      <xdr:nvSpPr>
        <xdr:cNvPr id="19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9515906"/>
          <a:ext cx="277814" cy="32286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277814</xdr:colOff>
      <xdr:row>9</xdr:row>
      <xdr:rowOff>40549</xdr:rowOff>
    </xdr:to>
    <xdr:sp macro="" textlink="">
      <xdr:nvSpPr>
        <xdr:cNvPr id="20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9515906"/>
          <a:ext cx="277814" cy="322869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277814</xdr:colOff>
      <xdr:row>9</xdr:row>
      <xdr:rowOff>34472</xdr:rowOff>
    </xdr:to>
    <xdr:sp macro="" textlink="">
      <xdr:nvSpPr>
        <xdr:cNvPr id="21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9105900"/>
          <a:ext cx="277814" cy="319764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8</xdr:row>
      <xdr:rowOff>0</xdr:rowOff>
    </xdr:from>
    <xdr:to>
      <xdr:col>4</xdr:col>
      <xdr:colOff>277813</xdr:colOff>
      <xdr:row>9</xdr:row>
      <xdr:rowOff>34472</xdr:rowOff>
    </xdr:to>
    <xdr:sp macro="" textlink="">
      <xdr:nvSpPr>
        <xdr:cNvPr id="22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9105900"/>
          <a:ext cx="277813" cy="319764"/>
        </a:xfrm>
        <a:prstGeom prst="rect">
          <a:avLst/>
        </a:prstGeom>
        <a:noFill/>
      </xdr:spPr>
    </xdr:sp>
    <xdr:clientData/>
  </xdr:twoCellAnchor>
  <xdr:oneCellAnchor>
    <xdr:from>
      <xdr:col>4</xdr:col>
      <xdr:colOff>0</xdr:colOff>
      <xdr:row>8</xdr:row>
      <xdr:rowOff>0</xdr:rowOff>
    </xdr:from>
    <xdr:ext cx="300695" cy="316489"/>
    <xdr:sp macro="" textlink="">
      <xdr:nvSpPr>
        <xdr:cNvPr id="24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99250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0695" cy="316489"/>
    <xdr:sp macro="" textlink="">
      <xdr:nvSpPr>
        <xdr:cNvPr id="25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99250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0695" cy="316489"/>
    <xdr:sp macro="" textlink="">
      <xdr:nvSpPr>
        <xdr:cNvPr id="26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99250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6098"/>
    <xdr:sp macro="" textlink="">
      <xdr:nvSpPr>
        <xdr:cNvPr id="27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1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9925050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0695" cy="316489"/>
    <xdr:sp macro="" textlink="">
      <xdr:nvSpPr>
        <xdr:cNvPr id="28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1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99250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1998"/>
    <xdr:sp macro="" textlink="">
      <xdr:nvSpPr>
        <xdr:cNvPr id="29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1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9925050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0695" cy="318403"/>
    <xdr:sp macro="" textlink="">
      <xdr:nvSpPr>
        <xdr:cNvPr id="30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1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9920719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0695" cy="318403"/>
    <xdr:sp macro="" textlink="">
      <xdr:nvSpPr>
        <xdr:cNvPr id="31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1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9920719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0695" cy="316489"/>
    <xdr:sp macro="" textlink="">
      <xdr:nvSpPr>
        <xdr:cNvPr id="41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19157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0695" cy="316489"/>
    <xdr:sp macro="" textlink="">
      <xdr:nvSpPr>
        <xdr:cNvPr id="42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19157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0695" cy="316489"/>
    <xdr:sp macro="" textlink="">
      <xdr:nvSpPr>
        <xdr:cNvPr id="43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19157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6098"/>
    <xdr:sp macro="" textlink="">
      <xdr:nvSpPr>
        <xdr:cNvPr id="44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1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1915775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0695" cy="316489"/>
    <xdr:sp macro="" textlink="">
      <xdr:nvSpPr>
        <xdr:cNvPr id="45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19157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1998"/>
    <xdr:sp macro="" textlink="">
      <xdr:nvSpPr>
        <xdr:cNvPr id="46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1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1915775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0695" cy="318403"/>
    <xdr:sp macro="" textlink="">
      <xdr:nvSpPr>
        <xdr:cNvPr id="47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1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1911444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0695" cy="318403"/>
    <xdr:sp macro="" textlink="">
      <xdr:nvSpPr>
        <xdr:cNvPr id="48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1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6496050" y="11911444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8</xdr:row>
      <xdr:rowOff>0</xdr:rowOff>
    </xdr:from>
    <xdr:ext cx="300695" cy="316489"/>
    <xdr:sp macro="" textlink="">
      <xdr:nvSpPr>
        <xdr:cNvPr id="59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7419975" y="114776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8</xdr:row>
      <xdr:rowOff>0</xdr:rowOff>
    </xdr:from>
    <xdr:ext cx="300695" cy="316489"/>
    <xdr:sp macro="" textlink="">
      <xdr:nvSpPr>
        <xdr:cNvPr id="60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7419975" y="114776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8</xdr:row>
      <xdr:rowOff>0</xdr:rowOff>
    </xdr:from>
    <xdr:ext cx="300695" cy="316489"/>
    <xdr:sp macro="" textlink="">
      <xdr:nvSpPr>
        <xdr:cNvPr id="61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1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7419975" y="114776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6098"/>
    <xdr:sp macro="" textlink="">
      <xdr:nvSpPr>
        <xdr:cNvPr id="62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1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248400" y="11477625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8</xdr:row>
      <xdr:rowOff>0</xdr:rowOff>
    </xdr:from>
    <xdr:ext cx="300695" cy="316489"/>
    <xdr:sp macro="" textlink="">
      <xdr:nvSpPr>
        <xdr:cNvPr id="63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1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7419975" y="114776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8</xdr:row>
      <xdr:rowOff>0</xdr:rowOff>
    </xdr:from>
    <xdr:ext cx="304800" cy="301998"/>
    <xdr:sp macro="" textlink="">
      <xdr:nvSpPr>
        <xdr:cNvPr id="64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1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6248400" y="11477625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8</xdr:row>
      <xdr:rowOff>0</xdr:rowOff>
    </xdr:from>
    <xdr:ext cx="300695" cy="318403"/>
    <xdr:sp macro="" textlink="">
      <xdr:nvSpPr>
        <xdr:cNvPr id="68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1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7419975" y="11473294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0</xdr:col>
      <xdr:colOff>36576</xdr:colOff>
      <xdr:row>5</xdr:row>
      <xdr:rowOff>117042</xdr:rowOff>
    </xdr:from>
    <xdr:ext cx="1916582" cy="1199694"/>
    <xdr:pic>
      <xdr:nvPicPr>
        <xdr:cNvPr id="32" name="image24.jpg">
          <a:extLst>
            <a:ext uri="{FF2B5EF4-FFF2-40B4-BE49-F238E27FC236}">
              <a16:creationId xmlns:a16="http://schemas.microsoft.com/office/drawing/2014/main" xmlns="" id="{FFFC7EAA-579A-403F-A976-8173093CE8D9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6576" y="2296972"/>
          <a:ext cx="1916582" cy="1199694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14628</xdr:colOff>
      <xdr:row>2</xdr:row>
      <xdr:rowOff>81373</xdr:rowOff>
    </xdr:from>
    <xdr:to>
      <xdr:col>0</xdr:col>
      <xdr:colOff>1953157</xdr:colOff>
      <xdr:row>4</xdr:row>
      <xdr:rowOff>362966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xmlns="" id="{726E11E6-B766-3E74-5486-805EBC3C21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628" y="805578"/>
          <a:ext cx="1938529" cy="129109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7314</xdr:rowOff>
    </xdr:from>
    <xdr:to>
      <xdr:col>0</xdr:col>
      <xdr:colOff>1828800</xdr:colOff>
      <xdr:row>11</xdr:row>
      <xdr:rowOff>452415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xmlns="" id="{1E38F73F-814F-75AE-5E87-77B2AB1D72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4008728"/>
          <a:ext cx="1828800" cy="1454599"/>
        </a:xfrm>
        <a:prstGeom prst="rect">
          <a:avLst/>
        </a:prstGeom>
      </xdr:spPr>
    </xdr:pic>
    <xdr:clientData/>
  </xdr:twoCellAnchor>
  <xdr:twoCellAnchor editAs="oneCell">
    <xdr:from>
      <xdr:col>0</xdr:col>
      <xdr:colOff>29261</xdr:colOff>
      <xdr:row>13</xdr:row>
      <xdr:rowOff>29260</xdr:rowOff>
    </xdr:from>
    <xdr:to>
      <xdr:col>0</xdr:col>
      <xdr:colOff>1609344</xdr:colOff>
      <xdr:row>16</xdr:row>
      <xdr:rowOff>446226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xmlns="" id="{C68C1571-36E5-63F2-9103-9A3ED90F7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9261" y="5815583"/>
          <a:ext cx="1580083" cy="1580083"/>
        </a:xfrm>
        <a:prstGeom prst="rect">
          <a:avLst/>
        </a:prstGeom>
      </xdr:spPr>
    </xdr:pic>
    <xdr:clientData/>
  </xdr:twoCellAnchor>
  <xdr:twoCellAnchor editAs="oneCell">
    <xdr:from>
      <xdr:col>0</xdr:col>
      <xdr:colOff>21946</xdr:colOff>
      <xdr:row>18</xdr:row>
      <xdr:rowOff>58521</xdr:rowOff>
    </xdr:from>
    <xdr:to>
      <xdr:col>0</xdr:col>
      <xdr:colOff>1770278</xdr:colOff>
      <xdr:row>22</xdr:row>
      <xdr:rowOff>286022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xmlns="" id="{BF6E1118-E2FF-0AB5-35E9-FCEC73B73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1946" y="7768742"/>
          <a:ext cx="1748332" cy="1573498"/>
        </a:xfrm>
        <a:prstGeom prst="rect">
          <a:avLst/>
        </a:prstGeom>
      </xdr:spPr>
    </xdr:pic>
    <xdr:clientData/>
  </xdr:twoCellAnchor>
  <xdr:twoCellAnchor editAs="oneCell">
    <xdr:from>
      <xdr:col>0</xdr:col>
      <xdr:colOff>7316</xdr:colOff>
      <xdr:row>24</xdr:row>
      <xdr:rowOff>21945</xdr:rowOff>
    </xdr:from>
    <xdr:to>
      <xdr:col>0</xdr:col>
      <xdr:colOff>1645920</xdr:colOff>
      <xdr:row>27</xdr:row>
      <xdr:rowOff>418995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xmlns="" id="{7CB0450F-D456-28B2-C64C-AB33C3445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316" y="9692639"/>
          <a:ext cx="1638604" cy="177962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29</xdr:row>
      <xdr:rowOff>112498</xdr:rowOff>
    </xdr:from>
    <xdr:to>
      <xdr:col>0</xdr:col>
      <xdr:colOff>1960475</xdr:colOff>
      <xdr:row>30</xdr:row>
      <xdr:rowOff>551710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xmlns="" id="{5092EC07-2F78-41E6-3C11-040EB8D70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" y="11992383"/>
          <a:ext cx="1960474" cy="120730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6</xdr:col>
      <xdr:colOff>301399</xdr:colOff>
      <xdr:row>3</xdr:row>
      <xdr:rowOff>90656</xdr:rowOff>
    </xdr:to>
    <xdr:sp macro="" textlink="">
      <xdr:nvSpPr>
        <xdr:cNvPr id="3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277475"/>
          <a:ext cx="301399" cy="317427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301399</xdr:colOff>
      <xdr:row>3</xdr:row>
      <xdr:rowOff>90656</xdr:rowOff>
    </xdr:to>
    <xdr:sp macro="" textlink="">
      <xdr:nvSpPr>
        <xdr:cNvPr id="4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277475"/>
          <a:ext cx="301399" cy="317427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301399</xdr:colOff>
      <xdr:row>3</xdr:row>
      <xdr:rowOff>90656</xdr:rowOff>
    </xdr:to>
    <xdr:sp macro="" textlink="">
      <xdr:nvSpPr>
        <xdr:cNvPr id="5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277475"/>
          <a:ext cx="301399" cy="317427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301399</xdr:colOff>
      <xdr:row>3</xdr:row>
      <xdr:rowOff>90656</xdr:rowOff>
    </xdr:to>
    <xdr:sp macro="" textlink="">
      <xdr:nvSpPr>
        <xdr:cNvPr id="6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277475"/>
          <a:ext cx="301399" cy="317427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</xdr:row>
      <xdr:rowOff>0</xdr:rowOff>
    </xdr:from>
    <xdr:to>
      <xdr:col>6</xdr:col>
      <xdr:colOff>301399</xdr:colOff>
      <xdr:row>3</xdr:row>
      <xdr:rowOff>91632</xdr:rowOff>
    </xdr:to>
    <xdr:sp macro="" textlink="">
      <xdr:nvSpPr>
        <xdr:cNvPr id="7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277475"/>
          <a:ext cx="301399" cy="318403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476250</xdr:colOff>
      <xdr:row>2</xdr:row>
      <xdr:rowOff>0</xdr:rowOff>
    </xdr:from>
    <xdr:to>
      <xdr:col>6</xdr:col>
      <xdr:colOff>757238</xdr:colOff>
      <xdr:row>3</xdr:row>
      <xdr:rowOff>91632</xdr:rowOff>
    </xdr:to>
    <xdr:sp macro="" textlink="">
      <xdr:nvSpPr>
        <xdr:cNvPr id="8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6715125" y="10277475"/>
          <a:ext cx="300038" cy="318403"/>
        </a:xfrm>
        <a:prstGeom prst="rect">
          <a:avLst/>
        </a:prstGeom>
        <a:noFill/>
      </xdr:spPr>
    </xdr:sp>
    <xdr:clientData/>
  </xdr:twoCellAnchor>
  <xdr:oneCellAnchor>
    <xdr:from>
      <xdr:col>6</xdr:col>
      <xdr:colOff>0</xdr:colOff>
      <xdr:row>2</xdr:row>
      <xdr:rowOff>0</xdr:rowOff>
    </xdr:from>
    <xdr:ext cx="300695" cy="316489"/>
    <xdr:sp macro="" textlink="">
      <xdr:nvSpPr>
        <xdr:cNvPr id="10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2774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</xdr:row>
      <xdr:rowOff>0</xdr:rowOff>
    </xdr:from>
    <xdr:ext cx="300695" cy="316489"/>
    <xdr:sp macro="" textlink="">
      <xdr:nvSpPr>
        <xdr:cNvPr id="11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2774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</xdr:row>
      <xdr:rowOff>0</xdr:rowOff>
    </xdr:from>
    <xdr:ext cx="300695" cy="316489"/>
    <xdr:sp macro="" textlink="">
      <xdr:nvSpPr>
        <xdr:cNvPr id="12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2774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06098"/>
    <xdr:sp macro="" textlink="">
      <xdr:nvSpPr>
        <xdr:cNvPr id="13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277475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</xdr:row>
      <xdr:rowOff>0</xdr:rowOff>
    </xdr:from>
    <xdr:ext cx="300695" cy="316489"/>
    <xdr:sp macro="" textlink="">
      <xdr:nvSpPr>
        <xdr:cNvPr id="14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2774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</xdr:row>
      <xdr:rowOff>0</xdr:rowOff>
    </xdr:from>
    <xdr:ext cx="304800" cy="301998"/>
    <xdr:sp macro="" textlink="">
      <xdr:nvSpPr>
        <xdr:cNvPr id="15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277475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</xdr:row>
      <xdr:rowOff>0</xdr:rowOff>
    </xdr:from>
    <xdr:ext cx="300695" cy="318403"/>
    <xdr:sp macro="" textlink="">
      <xdr:nvSpPr>
        <xdr:cNvPr id="16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27747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476250</xdr:colOff>
      <xdr:row>2</xdr:row>
      <xdr:rowOff>0</xdr:rowOff>
    </xdr:from>
    <xdr:ext cx="300695" cy="318403"/>
    <xdr:sp macro="" textlink="">
      <xdr:nvSpPr>
        <xdr:cNvPr id="17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6715125" y="1027747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35</xdr:row>
      <xdr:rowOff>0</xdr:rowOff>
    </xdr:from>
    <xdr:ext cx="301399" cy="317427"/>
    <xdr:sp macro="" textlink="">
      <xdr:nvSpPr>
        <xdr:cNvPr id="18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1012150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35</xdr:row>
      <xdr:rowOff>0</xdr:rowOff>
    </xdr:from>
    <xdr:ext cx="301399" cy="317427"/>
    <xdr:sp macro="" textlink="">
      <xdr:nvSpPr>
        <xdr:cNvPr id="19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1012150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35</xdr:row>
      <xdr:rowOff>0</xdr:rowOff>
    </xdr:from>
    <xdr:ext cx="301399" cy="317427"/>
    <xdr:sp macro="" textlink="">
      <xdr:nvSpPr>
        <xdr:cNvPr id="20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1012150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35</xdr:row>
      <xdr:rowOff>0</xdr:rowOff>
    </xdr:from>
    <xdr:ext cx="301399" cy="317427"/>
    <xdr:sp macro="" textlink="">
      <xdr:nvSpPr>
        <xdr:cNvPr id="21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1012150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35</xdr:row>
      <xdr:rowOff>0</xdr:rowOff>
    </xdr:from>
    <xdr:ext cx="301399" cy="318403"/>
    <xdr:sp macro="" textlink="">
      <xdr:nvSpPr>
        <xdr:cNvPr id="22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1012150"/>
          <a:ext cx="301399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476250</xdr:colOff>
      <xdr:row>35</xdr:row>
      <xdr:rowOff>0</xdr:rowOff>
    </xdr:from>
    <xdr:ext cx="301398" cy="318403"/>
    <xdr:sp macro="" textlink="">
      <xdr:nvSpPr>
        <xdr:cNvPr id="23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6715125" y="21012150"/>
          <a:ext cx="301398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35</xdr:row>
      <xdr:rowOff>0</xdr:rowOff>
    </xdr:from>
    <xdr:ext cx="300695" cy="316489"/>
    <xdr:sp macro="" textlink="">
      <xdr:nvSpPr>
        <xdr:cNvPr id="24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10121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35</xdr:row>
      <xdr:rowOff>0</xdr:rowOff>
    </xdr:from>
    <xdr:ext cx="300695" cy="316489"/>
    <xdr:sp macro="" textlink="">
      <xdr:nvSpPr>
        <xdr:cNvPr id="25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10121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35</xdr:row>
      <xdr:rowOff>0</xdr:rowOff>
    </xdr:from>
    <xdr:ext cx="300695" cy="316489"/>
    <xdr:sp macro="" textlink="">
      <xdr:nvSpPr>
        <xdr:cNvPr id="26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10121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35</xdr:row>
      <xdr:rowOff>0</xdr:rowOff>
    </xdr:from>
    <xdr:ext cx="304800" cy="306098"/>
    <xdr:sp macro="" textlink="">
      <xdr:nvSpPr>
        <xdr:cNvPr id="27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1012150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35</xdr:row>
      <xdr:rowOff>0</xdr:rowOff>
    </xdr:from>
    <xdr:ext cx="300695" cy="316489"/>
    <xdr:sp macro="" textlink="">
      <xdr:nvSpPr>
        <xdr:cNvPr id="28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10121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35</xdr:row>
      <xdr:rowOff>0</xdr:rowOff>
    </xdr:from>
    <xdr:ext cx="304800" cy="301998"/>
    <xdr:sp macro="" textlink="">
      <xdr:nvSpPr>
        <xdr:cNvPr id="29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1012150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35</xdr:row>
      <xdr:rowOff>0</xdr:rowOff>
    </xdr:from>
    <xdr:ext cx="300695" cy="318403"/>
    <xdr:sp macro="" textlink="">
      <xdr:nvSpPr>
        <xdr:cNvPr id="30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1012150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476250</xdr:colOff>
      <xdr:row>35</xdr:row>
      <xdr:rowOff>0</xdr:rowOff>
    </xdr:from>
    <xdr:ext cx="300695" cy="318403"/>
    <xdr:sp macro="" textlink="">
      <xdr:nvSpPr>
        <xdr:cNvPr id="31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6715125" y="21012150"/>
          <a:ext cx="300695" cy="318403"/>
        </a:xfrm>
        <a:prstGeom prst="rect">
          <a:avLst/>
        </a:prstGeom>
        <a:noFill/>
      </xdr:spPr>
    </xdr:sp>
    <xdr:clientData/>
  </xdr:oneCellAnchor>
  <xdr:twoCellAnchor editAs="oneCell">
    <xdr:from>
      <xdr:col>6</xdr:col>
      <xdr:colOff>0</xdr:colOff>
      <xdr:row>27</xdr:row>
      <xdr:rowOff>0</xdr:rowOff>
    </xdr:from>
    <xdr:to>
      <xdr:col>6</xdr:col>
      <xdr:colOff>301399</xdr:colOff>
      <xdr:row>27</xdr:row>
      <xdr:rowOff>175913</xdr:rowOff>
    </xdr:to>
    <xdr:sp macro="" textlink="">
      <xdr:nvSpPr>
        <xdr:cNvPr id="32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019925"/>
          <a:ext cx="301399" cy="175913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27</xdr:row>
      <xdr:rowOff>0</xdr:rowOff>
    </xdr:from>
    <xdr:to>
      <xdr:col>6</xdr:col>
      <xdr:colOff>301399</xdr:colOff>
      <xdr:row>27</xdr:row>
      <xdr:rowOff>175913</xdr:rowOff>
    </xdr:to>
    <xdr:sp macro="" textlink="">
      <xdr:nvSpPr>
        <xdr:cNvPr id="33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019925"/>
          <a:ext cx="301399" cy="175913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27</xdr:row>
      <xdr:rowOff>0</xdr:rowOff>
    </xdr:from>
    <xdr:to>
      <xdr:col>6</xdr:col>
      <xdr:colOff>301399</xdr:colOff>
      <xdr:row>27</xdr:row>
      <xdr:rowOff>175913</xdr:rowOff>
    </xdr:to>
    <xdr:sp macro="" textlink="">
      <xdr:nvSpPr>
        <xdr:cNvPr id="34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019925"/>
          <a:ext cx="301399" cy="175913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27</xdr:row>
      <xdr:rowOff>0</xdr:rowOff>
    </xdr:from>
    <xdr:to>
      <xdr:col>6</xdr:col>
      <xdr:colOff>301399</xdr:colOff>
      <xdr:row>27</xdr:row>
      <xdr:rowOff>175913</xdr:rowOff>
    </xdr:to>
    <xdr:sp macro="" textlink="">
      <xdr:nvSpPr>
        <xdr:cNvPr id="35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019925"/>
          <a:ext cx="301399" cy="175913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27</xdr:row>
      <xdr:rowOff>0</xdr:rowOff>
    </xdr:from>
    <xdr:to>
      <xdr:col>6</xdr:col>
      <xdr:colOff>301399</xdr:colOff>
      <xdr:row>27</xdr:row>
      <xdr:rowOff>167363</xdr:rowOff>
    </xdr:to>
    <xdr:sp macro="" textlink="">
      <xdr:nvSpPr>
        <xdr:cNvPr id="36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019925"/>
          <a:ext cx="301399" cy="167364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476250</xdr:colOff>
      <xdr:row>27</xdr:row>
      <xdr:rowOff>0</xdr:rowOff>
    </xdr:from>
    <xdr:to>
      <xdr:col>6</xdr:col>
      <xdr:colOff>757238</xdr:colOff>
      <xdr:row>27</xdr:row>
      <xdr:rowOff>167363</xdr:rowOff>
    </xdr:to>
    <xdr:sp macro="" textlink="">
      <xdr:nvSpPr>
        <xdr:cNvPr id="37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6715125" y="7019925"/>
          <a:ext cx="300038" cy="167364"/>
        </a:xfrm>
        <a:prstGeom prst="rect">
          <a:avLst/>
        </a:prstGeom>
        <a:noFill/>
      </xdr:spPr>
    </xdr:sp>
    <xdr:clientData/>
  </xdr:twoCellAnchor>
  <xdr:oneCellAnchor>
    <xdr:from>
      <xdr:col>6</xdr:col>
      <xdr:colOff>0</xdr:colOff>
      <xdr:row>27</xdr:row>
      <xdr:rowOff>0</xdr:rowOff>
    </xdr:from>
    <xdr:ext cx="300695" cy="316489"/>
    <xdr:sp macro="" textlink="">
      <xdr:nvSpPr>
        <xdr:cNvPr id="38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0199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0695" cy="316489"/>
    <xdr:sp macro="" textlink="">
      <xdr:nvSpPr>
        <xdr:cNvPr id="39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0199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0695" cy="316489"/>
    <xdr:sp macro="" textlink="">
      <xdr:nvSpPr>
        <xdr:cNvPr id="40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0199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6098"/>
    <xdr:sp macro="" textlink="">
      <xdr:nvSpPr>
        <xdr:cNvPr id="41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019925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0695" cy="316489"/>
    <xdr:sp macro="" textlink="">
      <xdr:nvSpPr>
        <xdr:cNvPr id="42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0199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0695" cy="318403"/>
    <xdr:sp macro="" textlink="">
      <xdr:nvSpPr>
        <xdr:cNvPr id="43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701992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476250</xdr:colOff>
      <xdr:row>27</xdr:row>
      <xdr:rowOff>0</xdr:rowOff>
    </xdr:from>
    <xdr:ext cx="300695" cy="318403"/>
    <xdr:sp macro="" textlink="">
      <xdr:nvSpPr>
        <xdr:cNvPr id="44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6715125" y="7019925"/>
          <a:ext cx="300695" cy="318403"/>
        </a:xfrm>
        <a:prstGeom prst="rect">
          <a:avLst/>
        </a:prstGeom>
        <a:noFill/>
      </xdr:spPr>
    </xdr:sp>
    <xdr:clientData/>
  </xdr:oneCellAnchor>
  <xdr:twoCellAnchor editAs="oneCell">
    <xdr:from>
      <xdr:col>0</xdr:col>
      <xdr:colOff>9525</xdr:colOff>
      <xdr:row>2</xdr:row>
      <xdr:rowOff>9525</xdr:rowOff>
    </xdr:from>
    <xdr:to>
      <xdr:col>0</xdr:col>
      <xdr:colOff>1790700</xdr:colOff>
      <xdr:row>7</xdr:row>
      <xdr:rowOff>221796</xdr:rowOff>
    </xdr:to>
    <xdr:pic>
      <xdr:nvPicPr>
        <xdr:cNvPr id="47" name="Рисунок 46" descr="\\SERVER\Files_Shara_Centr\Гостиница\Fedotov Victor\Фото\Одеяло мф Стандарт.jpg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9525" y="2305050"/>
          <a:ext cx="1781175" cy="1355271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35</xdr:row>
      <xdr:rowOff>6802</xdr:rowOff>
    </xdr:from>
    <xdr:to>
      <xdr:col>0</xdr:col>
      <xdr:colOff>1850571</xdr:colOff>
      <xdr:row>36</xdr:row>
      <xdr:rowOff>612322</xdr:rowOff>
    </xdr:to>
    <xdr:pic>
      <xdr:nvPicPr>
        <xdr:cNvPr id="50" name="Рисунок 49" descr="Подушка эконом в ХБ чехле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21780953"/>
          <a:ext cx="1850571" cy="1224644"/>
        </a:xfrm>
        <a:prstGeom prst="rect">
          <a:avLst/>
        </a:prstGeom>
        <a:noFill/>
      </xdr:spPr>
    </xdr:pic>
    <xdr:clientData/>
  </xdr:twoCellAnchor>
  <xdr:oneCellAnchor>
    <xdr:from>
      <xdr:col>6</xdr:col>
      <xdr:colOff>0</xdr:colOff>
      <xdr:row>9</xdr:row>
      <xdr:rowOff>0</xdr:rowOff>
    </xdr:from>
    <xdr:ext cx="301399" cy="175913"/>
    <xdr:sp macro="" textlink="">
      <xdr:nvSpPr>
        <xdr:cNvPr id="51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871537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1399" cy="175913"/>
    <xdr:sp macro="" textlink="">
      <xdr:nvSpPr>
        <xdr:cNvPr id="52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871537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1399" cy="175913"/>
    <xdr:sp macro="" textlink="">
      <xdr:nvSpPr>
        <xdr:cNvPr id="53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871537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1399" cy="175913"/>
    <xdr:sp macro="" textlink="">
      <xdr:nvSpPr>
        <xdr:cNvPr id="54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871537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1399" cy="167363"/>
    <xdr:sp macro="" textlink="">
      <xdr:nvSpPr>
        <xdr:cNvPr id="55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8715375"/>
          <a:ext cx="301399" cy="167364"/>
        </a:xfrm>
        <a:prstGeom prst="rect">
          <a:avLst/>
        </a:prstGeom>
        <a:noFill/>
      </xdr:spPr>
    </xdr:sp>
    <xdr:clientData/>
  </xdr:oneCellAnchor>
  <xdr:oneCellAnchor>
    <xdr:from>
      <xdr:col>6</xdr:col>
      <xdr:colOff>361950</xdr:colOff>
      <xdr:row>5</xdr:row>
      <xdr:rowOff>66675</xdr:rowOff>
    </xdr:from>
    <xdr:ext cx="301398" cy="167363"/>
    <xdr:sp macro="" textlink="">
      <xdr:nvSpPr>
        <xdr:cNvPr id="56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8686800" y="3048000"/>
          <a:ext cx="301398" cy="167364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0695" cy="316489"/>
    <xdr:sp macro="" textlink="">
      <xdr:nvSpPr>
        <xdr:cNvPr id="57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87153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0695" cy="316489"/>
    <xdr:sp macro="" textlink="">
      <xdr:nvSpPr>
        <xdr:cNvPr id="58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87153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0695" cy="316489"/>
    <xdr:sp macro="" textlink="">
      <xdr:nvSpPr>
        <xdr:cNvPr id="59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87153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1399" cy="175913"/>
    <xdr:sp macro="" textlink="">
      <xdr:nvSpPr>
        <xdr:cNvPr id="64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1399" cy="175913"/>
    <xdr:sp macro="" textlink="">
      <xdr:nvSpPr>
        <xdr:cNvPr id="65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1399" cy="175913"/>
    <xdr:sp macro="" textlink="">
      <xdr:nvSpPr>
        <xdr:cNvPr id="66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1399" cy="175913"/>
    <xdr:sp macro="" textlink="">
      <xdr:nvSpPr>
        <xdr:cNvPr id="67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1399" cy="167363"/>
    <xdr:sp macro="" textlink="">
      <xdr:nvSpPr>
        <xdr:cNvPr id="68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1399" cy="167364"/>
        </a:xfrm>
        <a:prstGeom prst="rect">
          <a:avLst/>
        </a:prstGeom>
        <a:noFill/>
      </xdr:spPr>
    </xdr:sp>
    <xdr:clientData/>
  </xdr:oneCellAnchor>
  <xdr:oneCellAnchor>
    <xdr:from>
      <xdr:col>6</xdr:col>
      <xdr:colOff>476250</xdr:colOff>
      <xdr:row>27</xdr:row>
      <xdr:rowOff>0</xdr:rowOff>
    </xdr:from>
    <xdr:ext cx="301398" cy="167363"/>
    <xdr:sp macro="" textlink="">
      <xdr:nvSpPr>
        <xdr:cNvPr id="69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6715125" y="5324475"/>
          <a:ext cx="301398" cy="167364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0695" cy="316489"/>
    <xdr:sp macro="" textlink="">
      <xdr:nvSpPr>
        <xdr:cNvPr id="70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0695" cy="316489"/>
    <xdr:sp macro="" textlink="">
      <xdr:nvSpPr>
        <xdr:cNvPr id="71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0695" cy="316489"/>
    <xdr:sp macro="" textlink="">
      <xdr:nvSpPr>
        <xdr:cNvPr id="72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6098"/>
    <xdr:sp macro="" textlink="">
      <xdr:nvSpPr>
        <xdr:cNvPr id="73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0695" cy="316489"/>
    <xdr:sp macro="" textlink="">
      <xdr:nvSpPr>
        <xdr:cNvPr id="74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1998"/>
    <xdr:sp macro="" textlink="">
      <xdr:nvSpPr>
        <xdr:cNvPr id="75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0695" cy="318403"/>
    <xdr:sp macro="" textlink="">
      <xdr:nvSpPr>
        <xdr:cNvPr id="76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476250</xdr:colOff>
      <xdr:row>27</xdr:row>
      <xdr:rowOff>0</xdr:rowOff>
    </xdr:from>
    <xdr:ext cx="300695" cy="318403"/>
    <xdr:sp macro="" textlink="">
      <xdr:nvSpPr>
        <xdr:cNvPr id="77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6715125" y="532447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1399" cy="175913"/>
    <xdr:sp macro="" textlink="">
      <xdr:nvSpPr>
        <xdr:cNvPr id="78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93357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1399" cy="175913"/>
    <xdr:sp macro="" textlink="">
      <xdr:nvSpPr>
        <xdr:cNvPr id="79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93357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1399" cy="175913"/>
    <xdr:sp macro="" textlink="">
      <xdr:nvSpPr>
        <xdr:cNvPr id="80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93357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1399" cy="175913"/>
    <xdr:sp macro="" textlink="">
      <xdr:nvSpPr>
        <xdr:cNvPr id="81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93357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1399" cy="167363"/>
    <xdr:sp macro="" textlink="">
      <xdr:nvSpPr>
        <xdr:cNvPr id="82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933575"/>
          <a:ext cx="301399" cy="167364"/>
        </a:xfrm>
        <a:prstGeom prst="rect">
          <a:avLst/>
        </a:prstGeom>
        <a:noFill/>
      </xdr:spPr>
    </xdr:sp>
    <xdr:clientData/>
  </xdr:oneCellAnchor>
  <xdr:oneCellAnchor>
    <xdr:from>
      <xdr:col>6</xdr:col>
      <xdr:colOff>476250</xdr:colOff>
      <xdr:row>9</xdr:row>
      <xdr:rowOff>0</xdr:rowOff>
    </xdr:from>
    <xdr:ext cx="301398" cy="167363"/>
    <xdr:sp macro="" textlink="">
      <xdr:nvSpPr>
        <xdr:cNvPr id="83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6715125" y="1933575"/>
          <a:ext cx="301398" cy="167364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0695" cy="316489"/>
    <xdr:sp macro="" textlink="">
      <xdr:nvSpPr>
        <xdr:cNvPr id="84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9335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0695" cy="316489"/>
    <xdr:sp macro="" textlink="">
      <xdr:nvSpPr>
        <xdr:cNvPr id="85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9335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0695" cy="316489"/>
    <xdr:sp macro="" textlink="">
      <xdr:nvSpPr>
        <xdr:cNvPr id="86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9335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6098"/>
    <xdr:sp macro="" textlink="">
      <xdr:nvSpPr>
        <xdr:cNvPr id="87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933575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0695" cy="316489"/>
    <xdr:sp macro="" textlink="">
      <xdr:nvSpPr>
        <xdr:cNvPr id="88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9335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01998"/>
    <xdr:sp macro="" textlink="">
      <xdr:nvSpPr>
        <xdr:cNvPr id="89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933575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9</xdr:row>
      <xdr:rowOff>0</xdr:rowOff>
    </xdr:from>
    <xdr:ext cx="300695" cy="318403"/>
    <xdr:sp macro="" textlink="">
      <xdr:nvSpPr>
        <xdr:cNvPr id="90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93357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476250</xdr:colOff>
      <xdr:row>9</xdr:row>
      <xdr:rowOff>0</xdr:rowOff>
    </xdr:from>
    <xdr:ext cx="300695" cy="318403"/>
    <xdr:sp macro="" textlink="">
      <xdr:nvSpPr>
        <xdr:cNvPr id="91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6715125" y="1933575"/>
          <a:ext cx="300695" cy="318403"/>
        </a:xfrm>
        <a:prstGeom prst="rect">
          <a:avLst/>
        </a:prstGeom>
        <a:noFill/>
      </xdr:spPr>
    </xdr:sp>
    <xdr:clientData/>
  </xdr:oneCellAnchor>
  <xdr:twoCellAnchor editAs="oneCell">
    <xdr:from>
      <xdr:col>0</xdr:col>
      <xdr:colOff>0</xdr:colOff>
      <xdr:row>27</xdr:row>
      <xdr:rowOff>9525</xdr:rowOff>
    </xdr:from>
    <xdr:to>
      <xdr:col>0</xdr:col>
      <xdr:colOff>1790700</xdr:colOff>
      <xdr:row>28</xdr:row>
      <xdr:rowOff>590550</xdr:rowOff>
    </xdr:to>
    <xdr:pic>
      <xdr:nvPicPr>
        <xdr:cNvPr id="92" name="Рисунок 91" descr="C:\Users\unitrade\Desktop\HOTEL-STANDARD-Podushka-spalnaja-belyj-gusinyj-puh-100-satin-1-300x300.jpg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3"/>
        <a:srcRect t="8667" b="7665"/>
        <a:stretch/>
      </xdr:blipFill>
      <xdr:spPr bwMode="auto">
        <a:xfrm>
          <a:off x="0" y="11315700"/>
          <a:ext cx="1790700" cy="1181099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6</xdr:col>
      <xdr:colOff>0</xdr:colOff>
      <xdr:row>27</xdr:row>
      <xdr:rowOff>0</xdr:rowOff>
    </xdr:from>
    <xdr:ext cx="301399" cy="175913"/>
    <xdr:sp macro="" textlink="">
      <xdr:nvSpPr>
        <xdr:cNvPr id="96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2902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1399" cy="175913"/>
    <xdr:sp macro="" textlink="">
      <xdr:nvSpPr>
        <xdr:cNvPr id="97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2902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1399" cy="175913"/>
    <xdr:sp macro="" textlink="">
      <xdr:nvSpPr>
        <xdr:cNvPr id="98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2902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1399" cy="175913"/>
    <xdr:sp macro="" textlink="">
      <xdr:nvSpPr>
        <xdr:cNvPr id="99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2902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1399" cy="167363"/>
    <xdr:sp macro="" textlink="">
      <xdr:nvSpPr>
        <xdr:cNvPr id="100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29025"/>
          <a:ext cx="301399" cy="167364"/>
        </a:xfrm>
        <a:prstGeom prst="rect">
          <a:avLst/>
        </a:prstGeom>
        <a:noFill/>
      </xdr:spPr>
    </xdr:sp>
    <xdr:clientData/>
  </xdr:oneCellAnchor>
  <xdr:oneCellAnchor>
    <xdr:from>
      <xdr:col>6</xdr:col>
      <xdr:colOff>476250</xdr:colOff>
      <xdr:row>27</xdr:row>
      <xdr:rowOff>0</xdr:rowOff>
    </xdr:from>
    <xdr:ext cx="301398" cy="167363"/>
    <xdr:sp macro="" textlink="">
      <xdr:nvSpPr>
        <xdr:cNvPr id="101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6715125" y="3629025"/>
          <a:ext cx="301398" cy="167364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0695" cy="316489"/>
    <xdr:sp macro="" textlink="">
      <xdr:nvSpPr>
        <xdr:cNvPr id="102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290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0695" cy="316489"/>
    <xdr:sp macro="" textlink="">
      <xdr:nvSpPr>
        <xdr:cNvPr id="103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290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0695" cy="316489"/>
    <xdr:sp macro="" textlink="">
      <xdr:nvSpPr>
        <xdr:cNvPr id="104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290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6098"/>
    <xdr:sp macro="" textlink="">
      <xdr:nvSpPr>
        <xdr:cNvPr id="105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29025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0695" cy="316489"/>
    <xdr:sp macro="" textlink="">
      <xdr:nvSpPr>
        <xdr:cNvPr id="106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290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301998"/>
    <xdr:sp macro="" textlink="">
      <xdr:nvSpPr>
        <xdr:cNvPr id="107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29025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0695" cy="318403"/>
    <xdr:sp macro="" textlink="">
      <xdr:nvSpPr>
        <xdr:cNvPr id="108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362902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476250</xdr:colOff>
      <xdr:row>27</xdr:row>
      <xdr:rowOff>0</xdr:rowOff>
    </xdr:from>
    <xdr:ext cx="300695" cy="318403"/>
    <xdr:sp macro="" textlink="">
      <xdr:nvSpPr>
        <xdr:cNvPr id="109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6715125" y="3629025"/>
          <a:ext cx="300695" cy="318403"/>
        </a:xfrm>
        <a:prstGeom prst="rect">
          <a:avLst/>
        </a:prstGeom>
        <a:noFill/>
      </xdr:spPr>
    </xdr:sp>
    <xdr:clientData/>
  </xdr:oneCellAnchor>
  <xdr:twoCellAnchor editAs="oneCell">
    <xdr:from>
      <xdr:col>0</xdr:col>
      <xdr:colOff>0</xdr:colOff>
      <xdr:row>42</xdr:row>
      <xdr:rowOff>6801</xdr:rowOff>
    </xdr:from>
    <xdr:to>
      <xdr:col>0</xdr:col>
      <xdr:colOff>885825</xdr:colOff>
      <xdr:row>43</xdr:row>
      <xdr:rowOff>374195</xdr:rowOff>
    </xdr:to>
    <xdr:pic>
      <xdr:nvPicPr>
        <xdr:cNvPr id="113" name="Рисунок 112" descr="https://hotel-standard.com/wp-content/uploads/2019/09/Chehol-dlja-podushki-na-molnii-tik-100-hlopok-hotel-standard.com_-100x100.jpg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0" y="25286152"/>
          <a:ext cx="885825" cy="7483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898070</xdr:colOff>
      <xdr:row>42</xdr:row>
      <xdr:rowOff>6805</xdr:rowOff>
    </xdr:from>
    <xdr:to>
      <xdr:col>0</xdr:col>
      <xdr:colOff>1783896</xdr:colOff>
      <xdr:row>43</xdr:row>
      <xdr:rowOff>374195</xdr:rowOff>
    </xdr:to>
    <xdr:pic>
      <xdr:nvPicPr>
        <xdr:cNvPr id="114" name="Рисунок 113" descr="https://hotel-standard.com/wp-content/uploads/2019/09/Chehol-dlja-podushki-na-molnii-tik-100-hlopok-hotel-standard.com-01-100x100.jpg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898071" y="25286155"/>
          <a:ext cx="885825" cy="748392"/>
        </a:xfrm>
        <a:prstGeom prst="rect">
          <a:avLst/>
        </a:prstGeom>
        <a:noFill/>
      </xdr:spPr>
    </xdr:pic>
    <xdr:clientData/>
  </xdr:twoCellAnchor>
  <xdr:oneCellAnchor>
    <xdr:from>
      <xdr:col>4</xdr:col>
      <xdr:colOff>0</xdr:colOff>
      <xdr:row>9</xdr:row>
      <xdr:rowOff>0</xdr:rowOff>
    </xdr:from>
    <xdr:ext cx="301399" cy="175913"/>
    <xdr:sp macro="" textlink="">
      <xdr:nvSpPr>
        <xdr:cNvPr id="117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0</xdr:rowOff>
    </xdr:from>
    <xdr:ext cx="301399" cy="175913"/>
    <xdr:sp macro="" textlink="">
      <xdr:nvSpPr>
        <xdr:cNvPr id="118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0</xdr:rowOff>
    </xdr:from>
    <xdr:ext cx="301399" cy="175913"/>
    <xdr:sp macro="" textlink="">
      <xdr:nvSpPr>
        <xdr:cNvPr id="119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0</xdr:rowOff>
    </xdr:from>
    <xdr:ext cx="301399" cy="175913"/>
    <xdr:sp macro="" textlink="">
      <xdr:nvSpPr>
        <xdr:cNvPr id="120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0</xdr:rowOff>
    </xdr:from>
    <xdr:ext cx="301399" cy="167363"/>
    <xdr:sp macro="" textlink="">
      <xdr:nvSpPr>
        <xdr:cNvPr id="121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1399" cy="167364"/>
        </a:xfrm>
        <a:prstGeom prst="rect">
          <a:avLst/>
        </a:prstGeom>
        <a:noFill/>
      </xdr:spPr>
    </xdr:sp>
    <xdr:clientData/>
  </xdr:oneCellAnchor>
  <xdr:oneCellAnchor>
    <xdr:from>
      <xdr:col>4</xdr:col>
      <xdr:colOff>476250</xdr:colOff>
      <xdr:row>9</xdr:row>
      <xdr:rowOff>0</xdr:rowOff>
    </xdr:from>
    <xdr:ext cx="301398" cy="167363"/>
    <xdr:sp macro="" textlink="">
      <xdr:nvSpPr>
        <xdr:cNvPr id="122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6715125" y="5324475"/>
          <a:ext cx="301398" cy="167364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0</xdr:rowOff>
    </xdr:from>
    <xdr:ext cx="300695" cy="316489"/>
    <xdr:sp macro="" textlink="">
      <xdr:nvSpPr>
        <xdr:cNvPr id="123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0</xdr:rowOff>
    </xdr:from>
    <xdr:ext cx="300695" cy="316489"/>
    <xdr:sp macro="" textlink="">
      <xdr:nvSpPr>
        <xdr:cNvPr id="124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0</xdr:rowOff>
    </xdr:from>
    <xdr:ext cx="300695" cy="316489"/>
    <xdr:sp macro="" textlink="">
      <xdr:nvSpPr>
        <xdr:cNvPr id="125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06098"/>
    <xdr:sp macro="" textlink="">
      <xdr:nvSpPr>
        <xdr:cNvPr id="126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0</xdr:rowOff>
    </xdr:from>
    <xdr:ext cx="300695" cy="316489"/>
    <xdr:sp macro="" textlink="">
      <xdr:nvSpPr>
        <xdr:cNvPr id="127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0</xdr:rowOff>
    </xdr:from>
    <xdr:ext cx="304800" cy="301998"/>
    <xdr:sp macro="" textlink="">
      <xdr:nvSpPr>
        <xdr:cNvPr id="128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9</xdr:row>
      <xdr:rowOff>0</xdr:rowOff>
    </xdr:from>
    <xdr:ext cx="300695" cy="318403"/>
    <xdr:sp macro="" textlink="">
      <xdr:nvSpPr>
        <xdr:cNvPr id="129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532447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4</xdr:col>
      <xdr:colOff>476250</xdr:colOff>
      <xdr:row>9</xdr:row>
      <xdr:rowOff>0</xdr:rowOff>
    </xdr:from>
    <xdr:ext cx="300695" cy="318403"/>
    <xdr:sp macro="" textlink="">
      <xdr:nvSpPr>
        <xdr:cNvPr id="130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6715125" y="532447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9</xdr:row>
      <xdr:rowOff>9525</xdr:rowOff>
    </xdr:from>
    <xdr:ext cx="1790700" cy="1752600"/>
    <xdr:pic>
      <xdr:nvPicPr>
        <xdr:cNvPr id="131" name="Рисунок 130" descr="HOTEL-STANDARD Одеяло кассетное SwanLake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 t="10729" b="8441"/>
        <a:stretch/>
      </xdr:blipFill>
      <xdr:spPr bwMode="auto">
        <a:xfrm>
          <a:off x="0" y="4000500"/>
          <a:ext cx="1790700" cy="1752599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30</xdr:row>
      <xdr:rowOff>19050</xdr:rowOff>
    </xdr:from>
    <xdr:ext cx="1790700" cy="1164770"/>
    <xdr:pic>
      <xdr:nvPicPr>
        <xdr:cNvPr id="134" name="Рисунок 133" descr="C:\Users\unitrade\Desktop\HOTEL-STANDARD-Podushka-spalnaja-belyj-gusinyj-puh-100-satin-1-300x300.jpg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3"/>
        <a:srcRect t="8667" b="7665"/>
        <a:stretch/>
      </xdr:blipFill>
      <xdr:spPr bwMode="auto">
        <a:xfrm>
          <a:off x="0" y="12306299"/>
          <a:ext cx="1790700" cy="1164771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4</xdr:col>
      <xdr:colOff>0</xdr:colOff>
      <xdr:row>35</xdr:row>
      <xdr:rowOff>0</xdr:rowOff>
    </xdr:from>
    <xdr:ext cx="301399" cy="317427"/>
    <xdr:sp macro="" textlink="">
      <xdr:nvSpPr>
        <xdr:cNvPr id="135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1399" cy="317427"/>
    <xdr:sp macro="" textlink="">
      <xdr:nvSpPr>
        <xdr:cNvPr id="136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1399" cy="317427"/>
    <xdr:sp macro="" textlink="">
      <xdr:nvSpPr>
        <xdr:cNvPr id="137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1399" cy="317427"/>
    <xdr:sp macro="" textlink="">
      <xdr:nvSpPr>
        <xdr:cNvPr id="138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1399" cy="318403"/>
    <xdr:sp macro="" textlink="">
      <xdr:nvSpPr>
        <xdr:cNvPr id="139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1399" cy="318403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35</xdr:row>
      <xdr:rowOff>0</xdr:rowOff>
    </xdr:from>
    <xdr:ext cx="301398" cy="318403"/>
    <xdr:sp macro="" textlink="">
      <xdr:nvSpPr>
        <xdr:cNvPr id="140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6829425" y="17545050"/>
          <a:ext cx="301398" cy="318403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0695" cy="316489"/>
    <xdr:sp macro="" textlink="">
      <xdr:nvSpPr>
        <xdr:cNvPr id="141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0695" cy="316489"/>
    <xdr:sp macro="" textlink="">
      <xdr:nvSpPr>
        <xdr:cNvPr id="142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0695" cy="316489"/>
    <xdr:sp macro="" textlink="">
      <xdr:nvSpPr>
        <xdr:cNvPr id="143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4800" cy="306098"/>
    <xdr:sp macro="" textlink="">
      <xdr:nvSpPr>
        <xdr:cNvPr id="144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0695" cy="316489"/>
    <xdr:sp macro="" textlink="">
      <xdr:nvSpPr>
        <xdr:cNvPr id="145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4800" cy="301998"/>
    <xdr:sp macro="" textlink="">
      <xdr:nvSpPr>
        <xdr:cNvPr id="146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0695" cy="318403"/>
    <xdr:sp macro="" textlink="">
      <xdr:nvSpPr>
        <xdr:cNvPr id="147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35</xdr:row>
      <xdr:rowOff>0</xdr:rowOff>
    </xdr:from>
    <xdr:ext cx="300695" cy="318403"/>
    <xdr:sp macro="" textlink="">
      <xdr:nvSpPr>
        <xdr:cNvPr id="148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6829425" y="17545050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1399" cy="317427"/>
    <xdr:sp macro="" textlink="">
      <xdr:nvSpPr>
        <xdr:cNvPr id="149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1399" cy="317427"/>
    <xdr:sp macro="" textlink="">
      <xdr:nvSpPr>
        <xdr:cNvPr id="150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1399" cy="317427"/>
    <xdr:sp macro="" textlink="">
      <xdr:nvSpPr>
        <xdr:cNvPr id="151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1399" cy="317427"/>
    <xdr:sp macro="" textlink="">
      <xdr:nvSpPr>
        <xdr:cNvPr id="152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1399" cy="318403"/>
    <xdr:sp macro="" textlink="">
      <xdr:nvSpPr>
        <xdr:cNvPr id="153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1399" cy="318403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35</xdr:row>
      <xdr:rowOff>0</xdr:rowOff>
    </xdr:from>
    <xdr:ext cx="301398" cy="318403"/>
    <xdr:sp macro="" textlink="">
      <xdr:nvSpPr>
        <xdr:cNvPr id="154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6829425" y="17545050"/>
          <a:ext cx="301398" cy="318403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0695" cy="316489"/>
    <xdr:sp macro="" textlink="">
      <xdr:nvSpPr>
        <xdr:cNvPr id="155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0695" cy="316489"/>
    <xdr:sp macro="" textlink="">
      <xdr:nvSpPr>
        <xdr:cNvPr id="156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0695" cy="316489"/>
    <xdr:sp macro="" textlink="">
      <xdr:nvSpPr>
        <xdr:cNvPr id="157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4800" cy="306098"/>
    <xdr:sp macro="" textlink="">
      <xdr:nvSpPr>
        <xdr:cNvPr id="158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35</xdr:row>
      <xdr:rowOff>0</xdr:rowOff>
    </xdr:from>
    <xdr:ext cx="300695" cy="316489"/>
    <xdr:sp macro="" textlink="">
      <xdr:nvSpPr>
        <xdr:cNvPr id="159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75450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5</xdr:col>
      <xdr:colOff>19050</xdr:colOff>
      <xdr:row>35</xdr:row>
      <xdr:rowOff>0</xdr:rowOff>
    </xdr:from>
    <xdr:ext cx="300695" cy="318403"/>
    <xdr:sp macro="" textlink="">
      <xdr:nvSpPr>
        <xdr:cNvPr id="160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305675" y="18726150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35</xdr:row>
      <xdr:rowOff>0</xdr:rowOff>
    </xdr:from>
    <xdr:ext cx="300695" cy="318403"/>
    <xdr:sp macro="" textlink="">
      <xdr:nvSpPr>
        <xdr:cNvPr id="161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6829425" y="17545050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5</xdr:col>
      <xdr:colOff>19050</xdr:colOff>
      <xdr:row>35</xdr:row>
      <xdr:rowOff>0</xdr:rowOff>
    </xdr:from>
    <xdr:ext cx="300695" cy="318403"/>
    <xdr:sp macro="" textlink="">
      <xdr:nvSpPr>
        <xdr:cNvPr id="163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305675" y="19164300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16</xdr:row>
      <xdr:rowOff>0</xdr:rowOff>
    </xdr:from>
    <xdr:ext cx="301399" cy="175913"/>
    <xdr:sp macro="" textlink="">
      <xdr:nvSpPr>
        <xdr:cNvPr id="167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8324850" y="366712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16</xdr:row>
      <xdr:rowOff>0</xdr:rowOff>
    </xdr:from>
    <xdr:ext cx="301399" cy="175913"/>
    <xdr:sp macro="" textlink="">
      <xdr:nvSpPr>
        <xdr:cNvPr id="168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8324850" y="366712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16</xdr:row>
      <xdr:rowOff>0</xdr:rowOff>
    </xdr:from>
    <xdr:ext cx="301399" cy="175913"/>
    <xdr:sp macro="" textlink="">
      <xdr:nvSpPr>
        <xdr:cNvPr id="169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8324850" y="366712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16</xdr:row>
      <xdr:rowOff>0</xdr:rowOff>
    </xdr:from>
    <xdr:ext cx="301399" cy="175913"/>
    <xdr:sp macro="" textlink="">
      <xdr:nvSpPr>
        <xdr:cNvPr id="170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8324850" y="366712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16</xdr:row>
      <xdr:rowOff>0</xdr:rowOff>
    </xdr:from>
    <xdr:ext cx="301399" cy="167363"/>
    <xdr:sp macro="" textlink="">
      <xdr:nvSpPr>
        <xdr:cNvPr id="171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8324850" y="3667125"/>
          <a:ext cx="301399" cy="167364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16</xdr:row>
      <xdr:rowOff>0</xdr:rowOff>
    </xdr:from>
    <xdr:ext cx="300695" cy="316489"/>
    <xdr:sp macro="" textlink="">
      <xdr:nvSpPr>
        <xdr:cNvPr id="172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8324850" y="3667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16</xdr:row>
      <xdr:rowOff>0</xdr:rowOff>
    </xdr:from>
    <xdr:ext cx="300695" cy="316489"/>
    <xdr:sp macro="" textlink="">
      <xdr:nvSpPr>
        <xdr:cNvPr id="173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8324850" y="3667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16</xdr:row>
      <xdr:rowOff>0</xdr:rowOff>
    </xdr:from>
    <xdr:ext cx="300695" cy="316489"/>
    <xdr:sp macro="" textlink="">
      <xdr:nvSpPr>
        <xdr:cNvPr id="174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8324850" y="3667125"/>
          <a:ext cx="300695" cy="316489"/>
        </a:xfrm>
        <a:prstGeom prst="rect">
          <a:avLst/>
        </a:prstGeom>
        <a:noFill/>
      </xdr:spPr>
    </xdr:sp>
    <xdr:clientData/>
  </xdr:oneCellAnchor>
  <xdr:twoCellAnchor editAs="oneCell">
    <xdr:from>
      <xdr:col>0</xdr:col>
      <xdr:colOff>0</xdr:colOff>
      <xdr:row>16</xdr:row>
      <xdr:rowOff>9525</xdr:rowOff>
    </xdr:from>
    <xdr:to>
      <xdr:col>0</xdr:col>
      <xdr:colOff>1790700</xdr:colOff>
      <xdr:row>18</xdr:row>
      <xdr:rowOff>514350</xdr:rowOff>
    </xdr:to>
    <xdr:pic>
      <xdr:nvPicPr>
        <xdr:cNvPr id="176" name="Рисунок 175" descr="\\SERVER\Files_Shara_Centr\Гостиница\Общая папка обмена\фото продукции\Одеяла\иск лебяжий пух, политик (шашка).jpg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7"/>
        <a:stretch/>
      </xdr:blipFill>
      <xdr:spPr bwMode="auto">
        <a:xfrm>
          <a:off x="0" y="5962650"/>
          <a:ext cx="1790700" cy="1552576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4</xdr:col>
      <xdr:colOff>0</xdr:colOff>
      <xdr:row>19</xdr:row>
      <xdr:rowOff>0</xdr:rowOff>
    </xdr:from>
    <xdr:ext cx="301399" cy="175913"/>
    <xdr:sp macro="" textlink="">
      <xdr:nvSpPr>
        <xdr:cNvPr id="175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86802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19</xdr:row>
      <xdr:rowOff>0</xdr:rowOff>
    </xdr:from>
    <xdr:ext cx="301399" cy="175913"/>
    <xdr:sp macro="" textlink="">
      <xdr:nvSpPr>
        <xdr:cNvPr id="177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86802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19</xdr:row>
      <xdr:rowOff>0</xdr:rowOff>
    </xdr:from>
    <xdr:ext cx="301399" cy="175913"/>
    <xdr:sp macro="" textlink="">
      <xdr:nvSpPr>
        <xdr:cNvPr id="178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86802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19</xdr:row>
      <xdr:rowOff>0</xdr:rowOff>
    </xdr:from>
    <xdr:ext cx="301399" cy="175913"/>
    <xdr:sp macro="" textlink="">
      <xdr:nvSpPr>
        <xdr:cNvPr id="179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868025"/>
          <a:ext cx="301399" cy="175913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19</xdr:row>
      <xdr:rowOff>0</xdr:rowOff>
    </xdr:from>
    <xdr:ext cx="301399" cy="167363"/>
    <xdr:sp macro="" textlink="">
      <xdr:nvSpPr>
        <xdr:cNvPr id="180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868025"/>
          <a:ext cx="301399" cy="167364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19</xdr:row>
      <xdr:rowOff>0</xdr:rowOff>
    </xdr:from>
    <xdr:ext cx="301398" cy="167363"/>
    <xdr:sp macro="" textlink="">
      <xdr:nvSpPr>
        <xdr:cNvPr id="181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7391400" y="10868025"/>
          <a:ext cx="301398" cy="167364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19</xdr:row>
      <xdr:rowOff>0</xdr:rowOff>
    </xdr:from>
    <xdr:ext cx="300695" cy="316489"/>
    <xdr:sp macro="" textlink="">
      <xdr:nvSpPr>
        <xdr:cNvPr id="182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8680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19</xdr:row>
      <xdr:rowOff>0</xdr:rowOff>
    </xdr:from>
    <xdr:ext cx="300695" cy="316489"/>
    <xdr:sp macro="" textlink="">
      <xdr:nvSpPr>
        <xdr:cNvPr id="183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8680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19</xdr:row>
      <xdr:rowOff>0</xdr:rowOff>
    </xdr:from>
    <xdr:ext cx="300695" cy="316489"/>
    <xdr:sp macro="" textlink="">
      <xdr:nvSpPr>
        <xdr:cNvPr id="184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8680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19</xdr:row>
      <xdr:rowOff>0</xdr:rowOff>
    </xdr:from>
    <xdr:ext cx="300695" cy="316489"/>
    <xdr:sp macro="" textlink="">
      <xdr:nvSpPr>
        <xdr:cNvPr id="185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8680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19</xdr:row>
      <xdr:rowOff>0</xdr:rowOff>
    </xdr:from>
    <xdr:ext cx="300695" cy="318403"/>
    <xdr:sp macro="" textlink="">
      <xdr:nvSpPr>
        <xdr:cNvPr id="186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086802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19</xdr:row>
      <xdr:rowOff>0</xdr:rowOff>
    </xdr:from>
    <xdr:ext cx="300695" cy="318403"/>
    <xdr:sp macro="" textlink="">
      <xdr:nvSpPr>
        <xdr:cNvPr id="187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7391400" y="10868025"/>
          <a:ext cx="300695" cy="318403"/>
        </a:xfrm>
        <a:prstGeom prst="rect">
          <a:avLst/>
        </a:prstGeom>
        <a:noFill/>
      </xdr:spPr>
    </xdr:sp>
    <xdr:clientData/>
  </xdr:oneCellAnchor>
  <xdr:twoCellAnchor>
    <xdr:from>
      <xdr:col>0</xdr:col>
      <xdr:colOff>0</xdr:colOff>
      <xdr:row>20</xdr:row>
      <xdr:rowOff>19049</xdr:rowOff>
    </xdr:from>
    <xdr:to>
      <xdr:col>0</xdr:col>
      <xdr:colOff>1795370</xdr:colOff>
      <xdr:row>25</xdr:row>
      <xdr:rowOff>209550</xdr:rowOff>
    </xdr:to>
    <xdr:pic>
      <xdr:nvPicPr>
        <xdr:cNvPr id="188" name="Рисунок 187" descr="e615daefb82e5fdce81f92d1a12e8fc6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0" y="7734299"/>
          <a:ext cx="1795371" cy="1333501"/>
        </a:xfrm>
        <a:prstGeom prst="rect">
          <a:avLst/>
        </a:prstGeom>
        <a:noFill/>
        <a:ln>
          <a:noFill/>
        </a:ln>
      </xdr:spPr>
    </xdr:pic>
    <xdr:clientData/>
  </xdr:twoCellAnchor>
  <xdr:oneCellAnchor>
    <xdr:from>
      <xdr:col>5</xdr:col>
      <xdr:colOff>0</xdr:colOff>
      <xdr:row>20</xdr:row>
      <xdr:rowOff>0</xdr:rowOff>
    </xdr:from>
    <xdr:ext cx="300695" cy="318403"/>
    <xdr:sp macro="" textlink="">
      <xdr:nvSpPr>
        <xdr:cNvPr id="189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7391400" y="1105852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5</xdr:col>
      <xdr:colOff>57979</xdr:colOff>
      <xdr:row>24</xdr:row>
      <xdr:rowOff>99390</xdr:rowOff>
    </xdr:from>
    <xdr:ext cx="300695" cy="318403"/>
    <xdr:sp macro="" textlink="">
      <xdr:nvSpPr>
        <xdr:cNvPr id="190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7449379" y="1207231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22</xdr:row>
      <xdr:rowOff>0</xdr:rowOff>
    </xdr:from>
    <xdr:ext cx="300695" cy="318403"/>
    <xdr:sp macro="" textlink="">
      <xdr:nvSpPr>
        <xdr:cNvPr id="191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7391400" y="1151572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22</xdr:row>
      <xdr:rowOff>0</xdr:rowOff>
    </xdr:from>
    <xdr:ext cx="300695" cy="318403"/>
    <xdr:sp macro="" textlink="">
      <xdr:nvSpPr>
        <xdr:cNvPr id="192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7391400" y="1151572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23</xdr:row>
      <xdr:rowOff>0</xdr:rowOff>
    </xdr:from>
    <xdr:ext cx="300695" cy="318403"/>
    <xdr:sp macro="" textlink="">
      <xdr:nvSpPr>
        <xdr:cNvPr id="193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7391400" y="1174432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23</xdr:row>
      <xdr:rowOff>0</xdr:rowOff>
    </xdr:from>
    <xdr:ext cx="300695" cy="318403"/>
    <xdr:sp macro="" textlink="">
      <xdr:nvSpPr>
        <xdr:cNvPr id="194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7391400" y="1174432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24</xdr:row>
      <xdr:rowOff>0</xdr:rowOff>
    </xdr:from>
    <xdr:ext cx="300695" cy="318403"/>
    <xdr:sp macro="" textlink="">
      <xdr:nvSpPr>
        <xdr:cNvPr id="195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7391400" y="1197292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5</xdr:col>
      <xdr:colOff>0</xdr:colOff>
      <xdr:row>24</xdr:row>
      <xdr:rowOff>0</xdr:rowOff>
    </xdr:from>
    <xdr:ext cx="300695" cy="318403"/>
    <xdr:sp macro="" textlink="">
      <xdr:nvSpPr>
        <xdr:cNvPr id="196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7391400" y="1197292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27</xdr:row>
      <xdr:rowOff>0</xdr:rowOff>
    </xdr:from>
    <xdr:ext cx="304800" cy="180975"/>
    <xdr:sp macro="" textlink="">
      <xdr:nvSpPr>
        <xdr:cNvPr id="339" name="Shape 2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53010000}"/>
            </a:ext>
          </a:extLst>
        </xdr:cNvPr>
        <xdr:cNvSpPr/>
      </xdr:nvSpPr>
      <xdr:spPr>
        <a:xfrm>
          <a:off x="8324850" y="7524750"/>
          <a:ext cx="3048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180975"/>
    <xdr:sp macro="" textlink="">
      <xdr:nvSpPr>
        <xdr:cNvPr id="340" name="Shape 2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54010000}"/>
            </a:ext>
          </a:extLst>
        </xdr:cNvPr>
        <xdr:cNvSpPr/>
      </xdr:nvSpPr>
      <xdr:spPr>
        <a:xfrm>
          <a:off x="8324850" y="7524750"/>
          <a:ext cx="3048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180975"/>
    <xdr:sp macro="" textlink="">
      <xdr:nvSpPr>
        <xdr:cNvPr id="341" name="Shape 2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55010000}"/>
            </a:ext>
          </a:extLst>
        </xdr:cNvPr>
        <xdr:cNvSpPr/>
      </xdr:nvSpPr>
      <xdr:spPr>
        <a:xfrm>
          <a:off x="8324850" y="7524750"/>
          <a:ext cx="3048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180975"/>
    <xdr:sp macro="" textlink="">
      <xdr:nvSpPr>
        <xdr:cNvPr id="342" name="Shape 2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56010000}"/>
            </a:ext>
          </a:extLst>
        </xdr:cNvPr>
        <xdr:cNvSpPr/>
      </xdr:nvSpPr>
      <xdr:spPr>
        <a:xfrm>
          <a:off x="8324850" y="7524750"/>
          <a:ext cx="3048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171450"/>
    <xdr:sp macro="" textlink="">
      <xdr:nvSpPr>
        <xdr:cNvPr id="343" name="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57010000}"/>
            </a:ext>
          </a:extLst>
        </xdr:cNvPr>
        <xdr:cNvSpPr/>
      </xdr:nvSpPr>
      <xdr:spPr>
        <a:xfrm>
          <a:off x="8324850" y="7524750"/>
          <a:ext cx="3048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466725</xdr:colOff>
      <xdr:row>27</xdr:row>
      <xdr:rowOff>0</xdr:rowOff>
    </xdr:from>
    <xdr:ext cx="285750" cy="171450"/>
    <xdr:sp macro="" textlink="">
      <xdr:nvSpPr>
        <xdr:cNvPr id="344" name="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58010000}"/>
            </a:ext>
          </a:extLst>
        </xdr:cNvPr>
        <xdr:cNvSpPr/>
      </xdr:nvSpPr>
      <xdr:spPr>
        <a:xfrm>
          <a:off x="8791575" y="7524750"/>
          <a:ext cx="28575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323850"/>
    <xdr:sp macro="" textlink="">
      <xdr:nvSpPr>
        <xdr:cNvPr id="345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59010000}"/>
            </a:ext>
          </a:extLst>
        </xdr:cNvPr>
        <xdr:cNvSpPr/>
      </xdr:nvSpPr>
      <xdr:spPr>
        <a:xfrm>
          <a:off x="8324850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323850"/>
    <xdr:sp macro="" textlink="">
      <xdr:nvSpPr>
        <xdr:cNvPr id="346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5A010000}"/>
            </a:ext>
          </a:extLst>
        </xdr:cNvPr>
        <xdr:cNvSpPr/>
      </xdr:nvSpPr>
      <xdr:spPr>
        <a:xfrm>
          <a:off x="8324850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323850"/>
    <xdr:sp macro="" textlink="">
      <xdr:nvSpPr>
        <xdr:cNvPr id="347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5B010000}"/>
            </a:ext>
          </a:extLst>
        </xdr:cNvPr>
        <xdr:cNvSpPr/>
      </xdr:nvSpPr>
      <xdr:spPr>
        <a:xfrm>
          <a:off x="8324850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14325" cy="314325"/>
    <xdr:sp macro="" textlink="">
      <xdr:nvSpPr>
        <xdr:cNvPr id="348" name="Shape 13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5C010000}"/>
            </a:ext>
          </a:extLst>
        </xdr:cNvPr>
        <xdr:cNvSpPr/>
      </xdr:nvSpPr>
      <xdr:spPr>
        <a:xfrm>
          <a:off x="8324850" y="7524750"/>
          <a:ext cx="3143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323850"/>
    <xdr:sp macro="" textlink="">
      <xdr:nvSpPr>
        <xdr:cNvPr id="349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5D010000}"/>
            </a:ext>
          </a:extLst>
        </xdr:cNvPr>
        <xdr:cNvSpPr/>
      </xdr:nvSpPr>
      <xdr:spPr>
        <a:xfrm>
          <a:off x="8324850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323850"/>
    <xdr:sp macro="" textlink="">
      <xdr:nvSpPr>
        <xdr:cNvPr id="350" name="Shape 15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5E010000}"/>
            </a:ext>
          </a:extLst>
        </xdr:cNvPr>
        <xdr:cNvSpPr/>
      </xdr:nvSpPr>
      <xdr:spPr>
        <a:xfrm>
          <a:off x="8324850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466725</xdr:colOff>
      <xdr:row>27</xdr:row>
      <xdr:rowOff>0</xdr:rowOff>
    </xdr:from>
    <xdr:ext cx="304800" cy="323850"/>
    <xdr:sp macro="" textlink="">
      <xdr:nvSpPr>
        <xdr:cNvPr id="351" name="Shape 15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5F010000}"/>
            </a:ext>
          </a:extLst>
        </xdr:cNvPr>
        <xdr:cNvSpPr/>
      </xdr:nvSpPr>
      <xdr:spPr>
        <a:xfrm>
          <a:off x="8791575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180975"/>
    <xdr:sp macro="" textlink="">
      <xdr:nvSpPr>
        <xdr:cNvPr id="352" name="Shape 3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60010000}"/>
            </a:ext>
          </a:extLst>
        </xdr:cNvPr>
        <xdr:cNvSpPr/>
      </xdr:nvSpPr>
      <xdr:spPr>
        <a:xfrm>
          <a:off x="8324850" y="7524750"/>
          <a:ext cx="3048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180975"/>
    <xdr:sp macro="" textlink="">
      <xdr:nvSpPr>
        <xdr:cNvPr id="353" name="Shape 3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61010000}"/>
            </a:ext>
          </a:extLst>
        </xdr:cNvPr>
        <xdr:cNvSpPr/>
      </xdr:nvSpPr>
      <xdr:spPr>
        <a:xfrm>
          <a:off x="8324850" y="7524750"/>
          <a:ext cx="3048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180975"/>
    <xdr:sp macro="" textlink="">
      <xdr:nvSpPr>
        <xdr:cNvPr id="354" name="Shape 3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62010000}"/>
            </a:ext>
          </a:extLst>
        </xdr:cNvPr>
        <xdr:cNvSpPr/>
      </xdr:nvSpPr>
      <xdr:spPr>
        <a:xfrm>
          <a:off x="8324850" y="7524750"/>
          <a:ext cx="3048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180975"/>
    <xdr:sp macro="" textlink="">
      <xdr:nvSpPr>
        <xdr:cNvPr id="355" name="Shape 3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63010000}"/>
            </a:ext>
          </a:extLst>
        </xdr:cNvPr>
        <xdr:cNvSpPr/>
      </xdr:nvSpPr>
      <xdr:spPr>
        <a:xfrm>
          <a:off x="8324850" y="7524750"/>
          <a:ext cx="3048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171450"/>
    <xdr:sp macro="" textlink="">
      <xdr:nvSpPr>
        <xdr:cNvPr id="356" name="Shape 32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64010000}"/>
            </a:ext>
          </a:extLst>
        </xdr:cNvPr>
        <xdr:cNvSpPr/>
      </xdr:nvSpPr>
      <xdr:spPr>
        <a:xfrm>
          <a:off x="8324850" y="7524750"/>
          <a:ext cx="3048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466725</xdr:colOff>
      <xdr:row>27</xdr:row>
      <xdr:rowOff>0</xdr:rowOff>
    </xdr:from>
    <xdr:ext cx="304800" cy="171450"/>
    <xdr:sp macro="" textlink="">
      <xdr:nvSpPr>
        <xdr:cNvPr id="357" name="Shape 33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65010000}"/>
            </a:ext>
          </a:extLst>
        </xdr:cNvPr>
        <xdr:cNvSpPr/>
      </xdr:nvSpPr>
      <xdr:spPr>
        <a:xfrm>
          <a:off x="8791575" y="7524750"/>
          <a:ext cx="3048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323850"/>
    <xdr:sp macro="" textlink="">
      <xdr:nvSpPr>
        <xdr:cNvPr id="358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66010000}"/>
            </a:ext>
          </a:extLst>
        </xdr:cNvPr>
        <xdr:cNvSpPr/>
      </xdr:nvSpPr>
      <xdr:spPr>
        <a:xfrm>
          <a:off x="8324850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323850"/>
    <xdr:sp macro="" textlink="">
      <xdr:nvSpPr>
        <xdr:cNvPr id="359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67010000}"/>
            </a:ext>
          </a:extLst>
        </xdr:cNvPr>
        <xdr:cNvSpPr/>
      </xdr:nvSpPr>
      <xdr:spPr>
        <a:xfrm>
          <a:off x="8324850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323850"/>
    <xdr:sp macro="" textlink="">
      <xdr:nvSpPr>
        <xdr:cNvPr id="360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68010000}"/>
            </a:ext>
          </a:extLst>
        </xdr:cNvPr>
        <xdr:cNvSpPr/>
      </xdr:nvSpPr>
      <xdr:spPr>
        <a:xfrm>
          <a:off x="8324850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14325" cy="314325"/>
    <xdr:sp macro="" textlink="">
      <xdr:nvSpPr>
        <xdr:cNvPr id="361" name="Shape 19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69010000}"/>
            </a:ext>
          </a:extLst>
        </xdr:cNvPr>
        <xdr:cNvSpPr/>
      </xdr:nvSpPr>
      <xdr:spPr>
        <a:xfrm>
          <a:off x="8324850" y="7524750"/>
          <a:ext cx="3143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323850"/>
    <xdr:sp macro="" textlink="">
      <xdr:nvSpPr>
        <xdr:cNvPr id="362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6A010000}"/>
            </a:ext>
          </a:extLst>
        </xdr:cNvPr>
        <xdr:cNvSpPr/>
      </xdr:nvSpPr>
      <xdr:spPr>
        <a:xfrm>
          <a:off x="8324850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14325" cy="304800"/>
    <xdr:sp macro="" textlink="">
      <xdr:nvSpPr>
        <xdr:cNvPr id="363" name="Shape 20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6B010000}"/>
            </a:ext>
          </a:extLst>
        </xdr:cNvPr>
        <xdr:cNvSpPr/>
      </xdr:nvSpPr>
      <xdr:spPr>
        <a:xfrm>
          <a:off x="8324850" y="7524750"/>
          <a:ext cx="3143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323850"/>
    <xdr:sp macro="" textlink="">
      <xdr:nvSpPr>
        <xdr:cNvPr id="364" name="Shape 18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6C010000}"/>
            </a:ext>
          </a:extLst>
        </xdr:cNvPr>
        <xdr:cNvSpPr/>
      </xdr:nvSpPr>
      <xdr:spPr>
        <a:xfrm>
          <a:off x="8324850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466725</xdr:colOff>
      <xdr:row>27</xdr:row>
      <xdr:rowOff>0</xdr:rowOff>
    </xdr:from>
    <xdr:ext cx="304800" cy="323850"/>
    <xdr:sp macro="" textlink="">
      <xdr:nvSpPr>
        <xdr:cNvPr id="365" name="Shape 18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6D010000}"/>
            </a:ext>
          </a:extLst>
        </xdr:cNvPr>
        <xdr:cNvSpPr/>
      </xdr:nvSpPr>
      <xdr:spPr>
        <a:xfrm>
          <a:off x="8791575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180975"/>
    <xdr:sp macro="" textlink="">
      <xdr:nvSpPr>
        <xdr:cNvPr id="366" name="Shape 3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6E010000}"/>
            </a:ext>
          </a:extLst>
        </xdr:cNvPr>
        <xdr:cNvSpPr/>
      </xdr:nvSpPr>
      <xdr:spPr>
        <a:xfrm>
          <a:off x="8324850" y="7524750"/>
          <a:ext cx="3048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180975"/>
    <xdr:sp macro="" textlink="">
      <xdr:nvSpPr>
        <xdr:cNvPr id="367" name="Shape 3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6F010000}"/>
            </a:ext>
          </a:extLst>
        </xdr:cNvPr>
        <xdr:cNvSpPr/>
      </xdr:nvSpPr>
      <xdr:spPr>
        <a:xfrm>
          <a:off x="8324850" y="7524750"/>
          <a:ext cx="3048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180975"/>
    <xdr:sp macro="" textlink="">
      <xdr:nvSpPr>
        <xdr:cNvPr id="368" name="Shape 3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70010000}"/>
            </a:ext>
          </a:extLst>
        </xdr:cNvPr>
        <xdr:cNvSpPr/>
      </xdr:nvSpPr>
      <xdr:spPr>
        <a:xfrm>
          <a:off x="8324850" y="7524750"/>
          <a:ext cx="3048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180975"/>
    <xdr:sp macro="" textlink="">
      <xdr:nvSpPr>
        <xdr:cNvPr id="369" name="Shape 3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71010000}"/>
            </a:ext>
          </a:extLst>
        </xdr:cNvPr>
        <xdr:cNvSpPr/>
      </xdr:nvSpPr>
      <xdr:spPr>
        <a:xfrm>
          <a:off x="8324850" y="7524750"/>
          <a:ext cx="3048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171450"/>
    <xdr:sp macro="" textlink="">
      <xdr:nvSpPr>
        <xdr:cNvPr id="370" name="Shape 32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72010000}"/>
            </a:ext>
          </a:extLst>
        </xdr:cNvPr>
        <xdr:cNvSpPr/>
      </xdr:nvSpPr>
      <xdr:spPr>
        <a:xfrm>
          <a:off x="8324850" y="7524750"/>
          <a:ext cx="3048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466725</xdr:colOff>
      <xdr:row>27</xdr:row>
      <xdr:rowOff>0</xdr:rowOff>
    </xdr:from>
    <xdr:ext cx="304800" cy="171450"/>
    <xdr:sp macro="" textlink="">
      <xdr:nvSpPr>
        <xdr:cNvPr id="371" name="Shape 33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73010000}"/>
            </a:ext>
          </a:extLst>
        </xdr:cNvPr>
        <xdr:cNvSpPr/>
      </xdr:nvSpPr>
      <xdr:spPr>
        <a:xfrm>
          <a:off x="8791575" y="7524750"/>
          <a:ext cx="3048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323850"/>
    <xdr:sp macro="" textlink="">
      <xdr:nvSpPr>
        <xdr:cNvPr id="372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74010000}"/>
            </a:ext>
          </a:extLst>
        </xdr:cNvPr>
        <xdr:cNvSpPr/>
      </xdr:nvSpPr>
      <xdr:spPr>
        <a:xfrm>
          <a:off x="8324850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323850"/>
    <xdr:sp macro="" textlink="">
      <xdr:nvSpPr>
        <xdr:cNvPr id="373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75010000}"/>
            </a:ext>
          </a:extLst>
        </xdr:cNvPr>
        <xdr:cNvSpPr/>
      </xdr:nvSpPr>
      <xdr:spPr>
        <a:xfrm>
          <a:off x="8324850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323850"/>
    <xdr:sp macro="" textlink="">
      <xdr:nvSpPr>
        <xdr:cNvPr id="374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76010000}"/>
            </a:ext>
          </a:extLst>
        </xdr:cNvPr>
        <xdr:cNvSpPr/>
      </xdr:nvSpPr>
      <xdr:spPr>
        <a:xfrm>
          <a:off x="8324850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14325" cy="314325"/>
    <xdr:sp macro="" textlink="">
      <xdr:nvSpPr>
        <xdr:cNvPr id="375" name="Shape 13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77010000}"/>
            </a:ext>
          </a:extLst>
        </xdr:cNvPr>
        <xdr:cNvSpPr/>
      </xdr:nvSpPr>
      <xdr:spPr>
        <a:xfrm>
          <a:off x="8324850" y="7524750"/>
          <a:ext cx="3143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323850"/>
    <xdr:sp macro="" textlink="">
      <xdr:nvSpPr>
        <xdr:cNvPr id="376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78010000}"/>
            </a:ext>
          </a:extLst>
        </xdr:cNvPr>
        <xdr:cNvSpPr/>
      </xdr:nvSpPr>
      <xdr:spPr>
        <a:xfrm>
          <a:off x="8324850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14325" cy="304800"/>
    <xdr:sp macro="" textlink="">
      <xdr:nvSpPr>
        <xdr:cNvPr id="377" name="Shape 1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79010000}"/>
            </a:ext>
          </a:extLst>
        </xdr:cNvPr>
        <xdr:cNvSpPr/>
      </xdr:nvSpPr>
      <xdr:spPr>
        <a:xfrm>
          <a:off x="8324850" y="7524750"/>
          <a:ext cx="3143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27</xdr:row>
      <xdr:rowOff>0</xdr:rowOff>
    </xdr:from>
    <xdr:ext cx="304800" cy="323850"/>
    <xdr:sp macro="" textlink="">
      <xdr:nvSpPr>
        <xdr:cNvPr id="378" name="Shape 15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7A010000}"/>
            </a:ext>
          </a:extLst>
        </xdr:cNvPr>
        <xdr:cNvSpPr/>
      </xdr:nvSpPr>
      <xdr:spPr>
        <a:xfrm>
          <a:off x="8324850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466725</xdr:colOff>
      <xdr:row>27</xdr:row>
      <xdr:rowOff>0</xdr:rowOff>
    </xdr:from>
    <xdr:ext cx="304800" cy="323850"/>
    <xdr:sp macro="" textlink="">
      <xdr:nvSpPr>
        <xdr:cNvPr id="379" name="Shape 15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7B010000}"/>
            </a:ext>
          </a:extLst>
        </xdr:cNvPr>
        <xdr:cNvSpPr/>
      </xdr:nvSpPr>
      <xdr:spPr>
        <a:xfrm>
          <a:off x="8791575" y="75247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</xdr:row>
      <xdr:rowOff>0</xdr:rowOff>
    </xdr:from>
    <xdr:ext cx="304800" cy="323850"/>
    <xdr:sp macro="" textlink="">
      <xdr:nvSpPr>
        <xdr:cNvPr id="380" name="Shape 23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7C010000}"/>
            </a:ext>
          </a:extLst>
        </xdr:cNvPr>
        <xdr:cNvSpPr/>
      </xdr:nvSpPr>
      <xdr:spPr>
        <a:xfrm>
          <a:off x="8324850" y="19335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</xdr:row>
      <xdr:rowOff>0</xdr:rowOff>
    </xdr:from>
    <xdr:ext cx="304800" cy="323850"/>
    <xdr:sp macro="" textlink="">
      <xdr:nvSpPr>
        <xdr:cNvPr id="381" name="Shape 23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7D010000}"/>
            </a:ext>
          </a:extLst>
        </xdr:cNvPr>
        <xdr:cNvSpPr/>
      </xdr:nvSpPr>
      <xdr:spPr>
        <a:xfrm>
          <a:off x="8324850" y="19335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</xdr:row>
      <xdr:rowOff>0</xdr:rowOff>
    </xdr:from>
    <xdr:ext cx="304800" cy="323850"/>
    <xdr:sp macro="" textlink="">
      <xdr:nvSpPr>
        <xdr:cNvPr id="382" name="Shape 23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7E010000}"/>
            </a:ext>
          </a:extLst>
        </xdr:cNvPr>
        <xdr:cNvSpPr/>
      </xdr:nvSpPr>
      <xdr:spPr>
        <a:xfrm>
          <a:off x="8324850" y="19335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</xdr:row>
      <xdr:rowOff>0</xdr:rowOff>
    </xdr:from>
    <xdr:ext cx="304800" cy="323850"/>
    <xdr:sp macro="" textlink="">
      <xdr:nvSpPr>
        <xdr:cNvPr id="383" name="Shape 23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7F010000}"/>
            </a:ext>
          </a:extLst>
        </xdr:cNvPr>
        <xdr:cNvSpPr/>
      </xdr:nvSpPr>
      <xdr:spPr>
        <a:xfrm>
          <a:off x="8324850" y="19335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</xdr:row>
      <xdr:rowOff>0</xdr:rowOff>
    </xdr:from>
    <xdr:ext cx="304800" cy="323850"/>
    <xdr:sp macro="" textlink="">
      <xdr:nvSpPr>
        <xdr:cNvPr id="384" name="Shape 23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80010000}"/>
            </a:ext>
          </a:extLst>
        </xdr:cNvPr>
        <xdr:cNvSpPr/>
      </xdr:nvSpPr>
      <xdr:spPr>
        <a:xfrm>
          <a:off x="8324850" y="19335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466725</xdr:colOff>
      <xdr:row>2</xdr:row>
      <xdr:rowOff>0</xdr:rowOff>
    </xdr:from>
    <xdr:ext cx="285750" cy="323850"/>
    <xdr:sp macro="" textlink="">
      <xdr:nvSpPr>
        <xdr:cNvPr id="385" name="Shape 24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81010000}"/>
            </a:ext>
          </a:extLst>
        </xdr:cNvPr>
        <xdr:cNvSpPr/>
      </xdr:nvSpPr>
      <xdr:spPr>
        <a:xfrm>
          <a:off x="8791575" y="1933575"/>
          <a:ext cx="28575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</xdr:row>
      <xdr:rowOff>0</xdr:rowOff>
    </xdr:from>
    <xdr:ext cx="304800" cy="323850"/>
    <xdr:sp macro="" textlink="">
      <xdr:nvSpPr>
        <xdr:cNvPr id="386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82010000}"/>
            </a:ext>
          </a:extLst>
        </xdr:cNvPr>
        <xdr:cNvSpPr/>
      </xdr:nvSpPr>
      <xdr:spPr>
        <a:xfrm>
          <a:off x="8324850" y="19335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</xdr:row>
      <xdr:rowOff>0</xdr:rowOff>
    </xdr:from>
    <xdr:ext cx="304800" cy="323850"/>
    <xdr:sp macro="" textlink="">
      <xdr:nvSpPr>
        <xdr:cNvPr id="387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83010000}"/>
            </a:ext>
          </a:extLst>
        </xdr:cNvPr>
        <xdr:cNvSpPr/>
      </xdr:nvSpPr>
      <xdr:spPr>
        <a:xfrm>
          <a:off x="8324850" y="19335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</xdr:row>
      <xdr:rowOff>0</xdr:rowOff>
    </xdr:from>
    <xdr:ext cx="304800" cy="323850"/>
    <xdr:sp macro="" textlink="">
      <xdr:nvSpPr>
        <xdr:cNvPr id="388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84010000}"/>
            </a:ext>
          </a:extLst>
        </xdr:cNvPr>
        <xdr:cNvSpPr/>
      </xdr:nvSpPr>
      <xdr:spPr>
        <a:xfrm>
          <a:off x="8324850" y="19335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</xdr:row>
      <xdr:rowOff>0</xdr:rowOff>
    </xdr:from>
    <xdr:ext cx="314325" cy="314325"/>
    <xdr:sp macro="" textlink="">
      <xdr:nvSpPr>
        <xdr:cNvPr id="389" name="Shape 19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85010000}"/>
            </a:ext>
          </a:extLst>
        </xdr:cNvPr>
        <xdr:cNvSpPr/>
      </xdr:nvSpPr>
      <xdr:spPr>
        <a:xfrm>
          <a:off x="8324850" y="1933575"/>
          <a:ext cx="314325" cy="3143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</xdr:row>
      <xdr:rowOff>0</xdr:rowOff>
    </xdr:from>
    <xdr:ext cx="304800" cy="323850"/>
    <xdr:sp macro="" textlink="">
      <xdr:nvSpPr>
        <xdr:cNvPr id="390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86010000}"/>
            </a:ext>
          </a:extLst>
        </xdr:cNvPr>
        <xdr:cNvSpPr/>
      </xdr:nvSpPr>
      <xdr:spPr>
        <a:xfrm>
          <a:off x="8324850" y="19335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</xdr:row>
      <xdr:rowOff>0</xdr:rowOff>
    </xdr:from>
    <xdr:ext cx="314325" cy="304800"/>
    <xdr:sp macro="" textlink="">
      <xdr:nvSpPr>
        <xdr:cNvPr id="391" name="Shape 20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300-000087010000}"/>
            </a:ext>
          </a:extLst>
        </xdr:cNvPr>
        <xdr:cNvSpPr/>
      </xdr:nvSpPr>
      <xdr:spPr>
        <a:xfrm>
          <a:off x="8324850" y="1933575"/>
          <a:ext cx="3143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2</xdr:row>
      <xdr:rowOff>0</xdr:rowOff>
    </xdr:from>
    <xdr:ext cx="304800" cy="323850"/>
    <xdr:sp macro="" textlink="">
      <xdr:nvSpPr>
        <xdr:cNvPr id="392" name="Shape 18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88010000}"/>
            </a:ext>
          </a:extLst>
        </xdr:cNvPr>
        <xdr:cNvSpPr/>
      </xdr:nvSpPr>
      <xdr:spPr>
        <a:xfrm>
          <a:off x="8324850" y="19335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466725</xdr:colOff>
      <xdr:row>2</xdr:row>
      <xdr:rowOff>0</xdr:rowOff>
    </xdr:from>
    <xdr:ext cx="304800" cy="323850"/>
    <xdr:sp macro="" textlink="">
      <xdr:nvSpPr>
        <xdr:cNvPr id="393" name="Shape 18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89010000}"/>
            </a:ext>
          </a:extLst>
        </xdr:cNvPr>
        <xdr:cNvSpPr/>
      </xdr:nvSpPr>
      <xdr:spPr>
        <a:xfrm>
          <a:off x="8791575" y="19335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9</xdr:row>
      <xdr:rowOff>0</xdr:rowOff>
    </xdr:from>
    <xdr:ext cx="304800" cy="180975"/>
    <xdr:sp macro="" textlink="">
      <xdr:nvSpPr>
        <xdr:cNvPr id="394" name="Shape 3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8A010000}"/>
            </a:ext>
          </a:extLst>
        </xdr:cNvPr>
        <xdr:cNvSpPr/>
      </xdr:nvSpPr>
      <xdr:spPr>
        <a:xfrm>
          <a:off x="8324850" y="3667125"/>
          <a:ext cx="3048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9</xdr:row>
      <xdr:rowOff>0</xdr:rowOff>
    </xdr:from>
    <xdr:ext cx="304800" cy="180975"/>
    <xdr:sp macro="" textlink="">
      <xdr:nvSpPr>
        <xdr:cNvPr id="395" name="Shape 3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8B010000}"/>
            </a:ext>
          </a:extLst>
        </xdr:cNvPr>
        <xdr:cNvSpPr/>
      </xdr:nvSpPr>
      <xdr:spPr>
        <a:xfrm>
          <a:off x="8324850" y="3667125"/>
          <a:ext cx="3048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9</xdr:row>
      <xdr:rowOff>0</xdr:rowOff>
    </xdr:from>
    <xdr:ext cx="304800" cy="180975"/>
    <xdr:sp macro="" textlink="">
      <xdr:nvSpPr>
        <xdr:cNvPr id="396" name="Shape 3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8C010000}"/>
            </a:ext>
          </a:extLst>
        </xdr:cNvPr>
        <xdr:cNvSpPr/>
      </xdr:nvSpPr>
      <xdr:spPr>
        <a:xfrm>
          <a:off x="8324850" y="3667125"/>
          <a:ext cx="3048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9</xdr:row>
      <xdr:rowOff>0</xdr:rowOff>
    </xdr:from>
    <xdr:ext cx="304800" cy="180975"/>
    <xdr:sp macro="" textlink="">
      <xdr:nvSpPr>
        <xdr:cNvPr id="397" name="Shape 3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8D010000}"/>
            </a:ext>
          </a:extLst>
        </xdr:cNvPr>
        <xdr:cNvSpPr/>
      </xdr:nvSpPr>
      <xdr:spPr>
        <a:xfrm>
          <a:off x="8324850" y="3667125"/>
          <a:ext cx="304800" cy="1809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9</xdr:row>
      <xdr:rowOff>0</xdr:rowOff>
    </xdr:from>
    <xdr:ext cx="304800" cy="171450"/>
    <xdr:sp macro="" textlink="">
      <xdr:nvSpPr>
        <xdr:cNvPr id="398" name="Shape 32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8E010000}"/>
            </a:ext>
          </a:extLst>
        </xdr:cNvPr>
        <xdr:cNvSpPr/>
      </xdr:nvSpPr>
      <xdr:spPr>
        <a:xfrm>
          <a:off x="8324850" y="3667125"/>
          <a:ext cx="3048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352425</xdr:colOff>
      <xdr:row>5</xdr:row>
      <xdr:rowOff>57150</xdr:rowOff>
    </xdr:from>
    <xdr:ext cx="304800" cy="171450"/>
    <xdr:sp macro="" textlink="">
      <xdr:nvSpPr>
        <xdr:cNvPr id="399" name="Shape 33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8F010000}"/>
            </a:ext>
          </a:extLst>
        </xdr:cNvPr>
        <xdr:cNvSpPr/>
      </xdr:nvSpPr>
      <xdr:spPr>
        <a:xfrm>
          <a:off x="8677275" y="3038475"/>
          <a:ext cx="3048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9</xdr:row>
      <xdr:rowOff>0</xdr:rowOff>
    </xdr:from>
    <xdr:ext cx="304800" cy="323850"/>
    <xdr:sp macro="" textlink="">
      <xdr:nvSpPr>
        <xdr:cNvPr id="400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0010000}"/>
            </a:ext>
          </a:extLst>
        </xdr:cNvPr>
        <xdr:cNvSpPr/>
      </xdr:nvSpPr>
      <xdr:spPr>
        <a:xfrm>
          <a:off x="8324850" y="366712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9</xdr:row>
      <xdr:rowOff>0</xdr:rowOff>
    </xdr:from>
    <xdr:ext cx="304800" cy="323850"/>
    <xdr:sp macro="" textlink="">
      <xdr:nvSpPr>
        <xdr:cNvPr id="401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1010000}"/>
            </a:ext>
          </a:extLst>
        </xdr:cNvPr>
        <xdr:cNvSpPr/>
      </xdr:nvSpPr>
      <xdr:spPr>
        <a:xfrm>
          <a:off x="8324850" y="366712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9</xdr:row>
      <xdr:rowOff>0</xdr:rowOff>
    </xdr:from>
    <xdr:ext cx="304800" cy="323850"/>
    <xdr:sp macro="" textlink="">
      <xdr:nvSpPr>
        <xdr:cNvPr id="402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2010000}"/>
            </a:ext>
          </a:extLst>
        </xdr:cNvPr>
        <xdr:cNvSpPr/>
      </xdr:nvSpPr>
      <xdr:spPr>
        <a:xfrm>
          <a:off x="8324850" y="366712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9</xdr:row>
      <xdr:rowOff>0</xdr:rowOff>
    </xdr:from>
    <xdr:ext cx="304800" cy="323850"/>
    <xdr:sp macro="" textlink="">
      <xdr:nvSpPr>
        <xdr:cNvPr id="403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3010000}"/>
            </a:ext>
          </a:extLst>
        </xdr:cNvPr>
        <xdr:cNvSpPr/>
      </xdr:nvSpPr>
      <xdr:spPr>
        <a:xfrm>
          <a:off x="8324850" y="385762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9</xdr:row>
      <xdr:rowOff>0</xdr:rowOff>
    </xdr:from>
    <xdr:ext cx="304800" cy="323850"/>
    <xdr:sp macro="" textlink="">
      <xdr:nvSpPr>
        <xdr:cNvPr id="404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4010000}"/>
            </a:ext>
          </a:extLst>
        </xdr:cNvPr>
        <xdr:cNvSpPr/>
      </xdr:nvSpPr>
      <xdr:spPr>
        <a:xfrm>
          <a:off x="8324850" y="385762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9</xdr:row>
      <xdr:rowOff>0</xdr:rowOff>
    </xdr:from>
    <xdr:ext cx="304800" cy="323850"/>
    <xdr:sp macro="" textlink="">
      <xdr:nvSpPr>
        <xdr:cNvPr id="405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5010000}"/>
            </a:ext>
          </a:extLst>
        </xdr:cNvPr>
        <xdr:cNvSpPr/>
      </xdr:nvSpPr>
      <xdr:spPr>
        <a:xfrm>
          <a:off x="8324850" y="385762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10</xdr:row>
      <xdr:rowOff>0</xdr:rowOff>
    </xdr:from>
    <xdr:ext cx="304800" cy="323850"/>
    <xdr:sp macro="" textlink="">
      <xdr:nvSpPr>
        <xdr:cNvPr id="406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6010000}"/>
            </a:ext>
          </a:extLst>
        </xdr:cNvPr>
        <xdr:cNvSpPr/>
      </xdr:nvSpPr>
      <xdr:spPr>
        <a:xfrm>
          <a:off x="8324850" y="438150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10</xdr:row>
      <xdr:rowOff>0</xdr:rowOff>
    </xdr:from>
    <xdr:ext cx="304800" cy="323850"/>
    <xdr:sp macro="" textlink="">
      <xdr:nvSpPr>
        <xdr:cNvPr id="407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7010000}"/>
            </a:ext>
          </a:extLst>
        </xdr:cNvPr>
        <xdr:cNvSpPr/>
      </xdr:nvSpPr>
      <xdr:spPr>
        <a:xfrm>
          <a:off x="8324850" y="438150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10</xdr:row>
      <xdr:rowOff>0</xdr:rowOff>
    </xdr:from>
    <xdr:ext cx="304800" cy="323850"/>
    <xdr:sp macro="" textlink="">
      <xdr:nvSpPr>
        <xdr:cNvPr id="408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8010000}"/>
            </a:ext>
          </a:extLst>
        </xdr:cNvPr>
        <xdr:cNvSpPr/>
      </xdr:nvSpPr>
      <xdr:spPr>
        <a:xfrm>
          <a:off x="8324850" y="438150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11</xdr:row>
      <xdr:rowOff>0</xdr:rowOff>
    </xdr:from>
    <xdr:ext cx="304800" cy="323850"/>
    <xdr:sp macro="" textlink="">
      <xdr:nvSpPr>
        <xdr:cNvPr id="409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9010000}"/>
            </a:ext>
          </a:extLst>
        </xdr:cNvPr>
        <xdr:cNvSpPr/>
      </xdr:nvSpPr>
      <xdr:spPr>
        <a:xfrm>
          <a:off x="8324850" y="49053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11</xdr:row>
      <xdr:rowOff>0</xdr:rowOff>
    </xdr:from>
    <xdr:ext cx="304800" cy="323850"/>
    <xdr:sp macro="" textlink="">
      <xdr:nvSpPr>
        <xdr:cNvPr id="410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A010000}"/>
            </a:ext>
          </a:extLst>
        </xdr:cNvPr>
        <xdr:cNvSpPr/>
      </xdr:nvSpPr>
      <xdr:spPr>
        <a:xfrm>
          <a:off x="8324850" y="49053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11</xdr:row>
      <xdr:rowOff>0</xdr:rowOff>
    </xdr:from>
    <xdr:ext cx="304800" cy="323850"/>
    <xdr:sp macro="" textlink="">
      <xdr:nvSpPr>
        <xdr:cNvPr id="411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B010000}"/>
            </a:ext>
          </a:extLst>
        </xdr:cNvPr>
        <xdr:cNvSpPr/>
      </xdr:nvSpPr>
      <xdr:spPr>
        <a:xfrm>
          <a:off x="8324850" y="49053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12</xdr:row>
      <xdr:rowOff>0</xdr:rowOff>
    </xdr:from>
    <xdr:ext cx="304800" cy="323850"/>
    <xdr:sp macro="" textlink="">
      <xdr:nvSpPr>
        <xdr:cNvPr id="413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D010000}"/>
            </a:ext>
          </a:extLst>
        </xdr:cNvPr>
        <xdr:cNvSpPr/>
      </xdr:nvSpPr>
      <xdr:spPr>
        <a:xfrm>
          <a:off x="8324850" y="39909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12</xdr:row>
      <xdr:rowOff>0</xdr:rowOff>
    </xdr:from>
    <xdr:ext cx="304800" cy="323850"/>
    <xdr:sp macro="" textlink="">
      <xdr:nvSpPr>
        <xdr:cNvPr id="414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E010000}"/>
            </a:ext>
          </a:extLst>
        </xdr:cNvPr>
        <xdr:cNvSpPr/>
      </xdr:nvSpPr>
      <xdr:spPr>
        <a:xfrm>
          <a:off x="8324850" y="39909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12</xdr:row>
      <xdr:rowOff>0</xdr:rowOff>
    </xdr:from>
    <xdr:ext cx="304800" cy="323850"/>
    <xdr:sp macro="" textlink="">
      <xdr:nvSpPr>
        <xdr:cNvPr id="415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9F010000}"/>
            </a:ext>
          </a:extLst>
        </xdr:cNvPr>
        <xdr:cNvSpPr/>
      </xdr:nvSpPr>
      <xdr:spPr>
        <a:xfrm>
          <a:off x="8324850" y="39909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13</xdr:row>
      <xdr:rowOff>0</xdr:rowOff>
    </xdr:from>
    <xdr:ext cx="304800" cy="323850"/>
    <xdr:sp macro="" textlink="">
      <xdr:nvSpPr>
        <xdr:cNvPr id="416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0010000}"/>
            </a:ext>
          </a:extLst>
        </xdr:cNvPr>
        <xdr:cNvSpPr/>
      </xdr:nvSpPr>
      <xdr:spPr>
        <a:xfrm>
          <a:off x="8324850" y="42862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13</xdr:row>
      <xdr:rowOff>0</xdr:rowOff>
    </xdr:from>
    <xdr:ext cx="304800" cy="323850"/>
    <xdr:sp macro="" textlink="">
      <xdr:nvSpPr>
        <xdr:cNvPr id="417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1010000}"/>
            </a:ext>
          </a:extLst>
        </xdr:cNvPr>
        <xdr:cNvSpPr/>
      </xdr:nvSpPr>
      <xdr:spPr>
        <a:xfrm>
          <a:off x="8324850" y="42862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13</xdr:row>
      <xdr:rowOff>0</xdr:rowOff>
    </xdr:from>
    <xdr:ext cx="304800" cy="323850"/>
    <xdr:sp macro="" textlink="">
      <xdr:nvSpPr>
        <xdr:cNvPr id="418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2010000}"/>
            </a:ext>
          </a:extLst>
        </xdr:cNvPr>
        <xdr:cNvSpPr/>
      </xdr:nvSpPr>
      <xdr:spPr>
        <a:xfrm>
          <a:off x="8324850" y="428625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14</xdr:row>
      <xdr:rowOff>0</xdr:rowOff>
    </xdr:from>
    <xdr:ext cx="304800" cy="323850"/>
    <xdr:sp macro="" textlink="">
      <xdr:nvSpPr>
        <xdr:cNvPr id="419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3010000}"/>
            </a:ext>
          </a:extLst>
        </xdr:cNvPr>
        <xdr:cNvSpPr/>
      </xdr:nvSpPr>
      <xdr:spPr>
        <a:xfrm>
          <a:off x="8324850" y="458152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14</xdr:row>
      <xdr:rowOff>0</xdr:rowOff>
    </xdr:from>
    <xdr:ext cx="304800" cy="323850"/>
    <xdr:sp macro="" textlink="">
      <xdr:nvSpPr>
        <xdr:cNvPr id="420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4010000}"/>
            </a:ext>
          </a:extLst>
        </xdr:cNvPr>
        <xdr:cNvSpPr/>
      </xdr:nvSpPr>
      <xdr:spPr>
        <a:xfrm>
          <a:off x="8324850" y="458152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14</xdr:row>
      <xdr:rowOff>0</xdr:rowOff>
    </xdr:from>
    <xdr:ext cx="304800" cy="323850"/>
    <xdr:sp macro="" textlink="">
      <xdr:nvSpPr>
        <xdr:cNvPr id="421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5010000}"/>
            </a:ext>
          </a:extLst>
        </xdr:cNvPr>
        <xdr:cNvSpPr/>
      </xdr:nvSpPr>
      <xdr:spPr>
        <a:xfrm>
          <a:off x="8324850" y="458152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16</xdr:row>
      <xdr:rowOff>0</xdr:rowOff>
    </xdr:from>
    <xdr:ext cx="304800" cy="323850"/>
    <xdr:sp macro="" textlink="">
      <xdr:nvSpPr>
        <xdr:cNvPr id="422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6010000}"/>
            </a:ext>
          </a:extLst>
        </xdr:cNvPr>
        <xdr:cNvSpPr/>
      </xdr:nvSpPr>
      <xdr:spPr>
        <a:xfrm>
          <a:off x="8324850" y="366712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16</xdr:row>
      <xdr:rowOff>0</xdr:rowOff>
    </xdr:from>
    <xdr:ext cx="304800" cy="323850"/>
    <xdr:sp macro="" textlink="">
      <xdr:nvSpPr>
        <xdr:cNvPr id="423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7010000}"/>
            </a:ext>
          </a:extLst>
        </xdr:cNvPr>
        <xdr:cNvSpPr/>
      </xdr:nvSpPr>
      <xdr:spPr>
        <a:xfrm>
          <a:off x="8324850" y="366712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16</xdr:row>
      <xdr:rowOff>0</xdr:rowOff>
    </xdr:from>
    <xdr:ext cx="304800" cy="323850"/>
    <xdr:sp macro="" textlink="">
      <xdr:nvSpPr>
        <xdr:cNvPr id="424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8010000}"/>
            </a:ext>
          </a:extLst>
        </xdr:cNvPr>
        <xdr:cNvSpPr/>
      </xdr:nvSpPr>
      <xdr:spPr>
        <a:xfrm>
          <a:off x="8324850" y="366712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809625</xdr:colOff>
      <xdr:row>18</xdr:row>
      <xdr:rowOff>95250</xdr:rowOff>
    </xdr:from>
    <xdr:ext cx="304800" cy="171450"/>
    <xdr:sp macro="" textlink="">
      <xdr:nvSpPr>
        <xdr:cNvPr id="425" name="Shape 32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A9010000}"/>
            </a:ext>
          </a:extLst>
        </xdr:cNvPr>
        <xdr:cNvSpPr/>
      </xdr:nvSpPr>
      <xdr:spPr>
        <a:xfrm>
          <a:off x="8096250" y="5000625"/>
          <a:ext cx="304800" cy="1714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5</xdr:col>
      <xdr:colOff>942975</xdr:colOff>
      <xdr:row>18</xdr:row>
      <xdr:rowOff>123825</xdr:rowOff>
    </xdr:from>
    <xdr:ext cx="304800" cy="323850"/>
    <xdr:sp macro="" textlink="">
      <xdr:nvSpPr>
        <xdr:cNvPr id="426" name="Shape 18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300-0000AA010000}"/>
            </a:ext>
          </a:extLst>
        </xdr:cNvPr>
        <xdr:cNvSpPr/>
      </xdr:nvSpPr>
      <xdr:spPr>
        <a:xfrm>
          <a:off x="8229600" y="502920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16</xdr:row>
      <xdr:rowOff>0</xdr:rowOff>
    </xdr:from>
    <xdr:ext cx="304800" cy="323850"/>
    <xdr:sp macro="" textlink="">
      <xdr:nvSpPr>
        <xdr:cNvPr id="427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B010000}"/>
            </a:ext>
          </a:extLst>
        </xdr:cNvPr>
        <xdr:cNvSpPr/>
      </xdr:nvSpPr>
      <xdr:spPr>
        <a:xfrm>
          <a:off x="8324850" y="385762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16</xdr:row>
      <xdr:rowOff>0</xdr:rowOff>
    </xdr:from>
    <xdr:ext cx="304800" cy="323850"/>
    <xdr:sp macro="" textlink="">
      <xdr:nvSpPr>
        <xdr:cNvPr id="428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C010000}"/>
            </a:ext>
          </a:extLst>
        </xdr:cNvPr>
        <xdr:cNvSpPr/>
      </xdr:nvSpPr>
      <xdr:spPr>
        <a:xfrm>
          <a:off x="8324850" y="385762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16</xdr:row>
      <xdr:rowOff>0</xdr:rowOff>
    </xdr:from>
    <xdr:ext cx="304800" cy="323850"/>
    <xdr:sp macro="" textlink="">
      <xdr:nvSpPr>
        <xdr:cNvPr id="429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D010000}"/>
            </a:ext>
          </a:extLst>
        </xdr:cNvPr>
        <xdr:cNvSpPr/>
      </xdr:nvSpPr>
      <xdr:spPr>
        <a:xfrm>
          <a:off x="8324850" y="385762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17</xdr:row>
      <xdr:rowOff>0</xdr:rowOff>
    </xdr:from>
    <xdr:ext cx="304800" cy="323850"/>
    <xdr:sp macro="" textlink="">
      <xdr:nvSpPr>
        <xdr:cNvPr id="430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E010000}"/>
            </a:ext>
          </a:extLst>
        </xdr:cNvPr>
        <xdr:cNvSpPr/>
      </xdr:nvSpPr>
      <xdr:spPr>
        <a:xfrm>
          <a:off x="8324850" y="438150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17</xdr:row>
      <xdr:rowOff>0</xdr:rowOff>
    </xdr:from>
    <xdr:ext cx="304800" cy="323850"/>
    <xdr:sp macro="" textlink="">
      <xdr:nvSpPr>
        <xdr:cNvPr id="431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AF010000}"/>
            </a:ext>
          </a:extLst>
        </xdr:cNvPr>
        <xdr:cNvSpPr/>
      </xdr:nvSpPr>
      <xdr:spPr>
        <a:xfrm>
          <a:off x="8324850" y="438150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17</xdr:row>
      <xdr:rowOff>0</xdr:rowOff>
    </xdr:from>
    <xdr:ext cx="304800" cy="323850"/>
    <xdr:sp macro="" textlink="">
      <xdr:nvSpPr>
        <xdr:cNvPr id="432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B0010000}"/>
            </a:ext>
          </a:extLst>
        </xdr:cNvPr>
        <xdr:cNvSpPr/>
      </xdr:nvSpPr>
      <xdr:spPr>
        <a:xfrm>
          <a:off x="8324850" y="4381500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18</xdr:row>
      <xdr:rowOff>0</xdr:rowOff>
    </xdr:from>
    <xdr:ext cx="304800" cy="323850"/>
    <xdr:sp macro="" textlink="">
      <xdr:nvSpPr>
        <xdr:cNvPr id="433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B1010000}"/>
            </a:ext>
          </a:extLst>
        </xdr:cNvPr>
        <xdr:cNvSpPr/>
      </xdr:nvSpPr>
      <xdr:spPr>
        <a:xfrm>
          <a:off x="8324850" y="49053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18</xdr:row>
      <xdr:rowOff>0</xdr:rowOff>
    </xdr:from>
    <xdr:ext cx="304800" cy="323850"/>
    <xdr:sp macro="" textlink="">
      <xdr:nvSpPr>
        <xdr:cNvPr id="434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B2010000}"/>
            </a:ext>
          </a:extLst>
        </xdr:cNvPr>
        <xdr:cNvSpPr/>
      </xdr:nvSpPr>
      <xdr:spPr>
        <a:xfrm>
          <a:off x="8324850" y="49053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oneCellAnchor>
    <xdr:from>
      <xdr:col>6</xdr:col>
      <xdr:colOff>0</xdr:colOff>
      <xdr:row>18</xdr:row>
      <xdr:rowOff>0</xdr:rowOff>
    </xdr:from>
    <xdr:ext cx="304800" cy="323850"/>
    <xdr:sp macro="" textlink="">
      <xdr:nvSpPr>
        <xdr:cNvPr id="435" name="Shape 6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300-0000B3010000}"/>
            </a:ext>
          </a:extLst>
        </xdr:cNvPr>
        <xdr:cNvSpPr/>
      </xdr:nvSpPr>
      <xdr:spPr>
        <a:xfrm>
          <a:off x="8324850" y="4905375"/>
          <a:ext cx="304800" cy="3238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400"/>
        </a:p>
      </xdr:txBody>
    </xdr:sp>
    <xdr:clientData fLocksWithSheet="0"/>
  </xdr:oneCellAnchor>
  <xdr:twoCellAnchor editAs="oneCell">
    <xdr:from>
      <xdr:col>0</xdr:col>
      <xdr:colOff>0</xdr:colOff>
      <xdr:row>39</xdr:row>
      <xdr:rowOff>117043</xdr:rowOff>
    </xdr:from>
    <xdr:to>
      <xdr:col>0</xdr:col>
      <xdr:colOff>1783896</xdr:colOff>
      <xdr:row>40</xdr:row>
      <xdr:rowOff>724205</xdr:rowOff>
    </xdr:to>
    <xdr:pic>
      <xdr:nvPicPr>
        <xdr:cNvPr id="9" name="Рисунок 8" descr="HOTEL-STANDARD Подушка спальная со съёмным чехлом поплин белый (хлопок 100%)">
          <a:extLst>
            <a:ext uri="{FF2B5EF4-FFF2-40B4-BE49-F238E27FC236}">
              <a16:creationId xmlns:a16="http://schemas.microsoft.com/office/drawing/2014/main" xmlns="" id="{161222AC-73E9-4263-AF5A-1E60E161EC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 l="10783" t="25592" r="11692" b="37046"/>
        <a:stretch/>
      </xdr:blipFill>
      <xdr:spPr bwMode="auto">
        <a:xfrm>
          <a:off x="0" y="14008608"/>
          <a:ext cx="1783896" cy="9875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14631</xdr:colOff>
      <xdr:row>33</xdr:row>
      <xdr:rowOff>138989</xdr:rowOff>
    </xdr:from>
    <xdr:to>
      <xdr:col>1</xdr:col>
      <xdr:colOff>2244</xdr:colOff>
      <xdr:row>33</xdr:row>
      <xdr:rowOff>1250899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4C111D8D-FD43-69E7-EFAE-B20518848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4631" y="12099341"/>
          <a:ext cx="1892613" cy="11119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1396999</xdr:colOff>
      <xdr:row>6</xdr:row>
      <xdr:rowOff>124359</xdr:rowOff>
    </xdr:to>
    <xdr:pic>
      <xdr:nvPicPr>
        <xdr:cNvPr id="2" name="Picture 555">
          <a:extLst>
            <a:ext uri="{FF2B5EF4-FFF2-40B4-BE49-F238E27FC236}">
              <a16:creationId xmlns:a16="http://schemas.microsoft.com/office/drawing/2014/main" xmlns="" id="{655567CA-3523-4CC4-BE16-73075BC97BA1}"/>
            </a:ext>
          </a:extLst>
        </xdr:cNvPr>
        <xdr:cNvPicPr/>
      </xdr:nvPicPr>
      <xdr:blipFill>
        <a:blip xmlns:r="http://schemas.openxmlformats.org/officeDocument/2006/relationships" r:embed="rId1"/>
        <a:stretch/>
      </xdr:blipFill>
      <xdr:spPr bwMode="auto">
        <a:xfrm>
          <a:off x="0" y="746150"/>
          <a:ext cx="1396999" cy="8851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2157984</xdr:colOff>
      <xdr:row>9</xdr:row>
      <xdr:rowOff>1338682</xdr:rowOff>
    </xdr:to>
    <xdr:pic>
      <xdr:nvPicPr>
        <xdr:cNvPr id="3" name="Рисунок 2" descr="IMG_20181024_111449.jpg">
          <a:extLst>
            <a:ext uri="{FF2B5EF4-FFF2-40B4-BE49-F238E27FC236}">
              <a16:creationId xmlns:a16="http://schemas.microsoft.com/office/drawing/2014/main" xmlns="" id="{26CB92E8-E26C-457A-B280-327E1EC8F5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0" y="1697126"/>
          <a:ext cx="2157984" cy="1719072"/>
        </a:xfrm>
        <a:prstGeom prst="rect">
          <a:avLst/>
        </a:prstGeom>
        <a:ln>
          <a:noFill/>
        </a:ln>
        <a:effectLst>
          <a:outerShdw blurRad="292100" dist="139700" dir="2700000" rotWithShape="0">
            <a:srgbClr val="333333">
              <a:alpha val="65000"/>
            </a:srgbClr>
          </a:outerShdw>
        </a:effectLst>
      </xdr:spPr>
    </xdr:pic>
    <xdr:clientData/>
  </xdr:twoCellAnchor>
  <xdr:twoCellAnchor editAs="oneCell">
    <xdr:from>
      <xdr:col>0</xdr:col>
      <xdr:colOff>0</xdr:colOff>
      <xdr:row>9</xdr:row>
      <xdr:rowOff>1441094</xdr:rowOff>
    </xdr:from>
    <xdr:to>
      <xdr:col>0</xdr:col>
      <xdr:colOff>1784349</xdr:colOff>
      <xdr:row>9</xdr:row>
      <xdr:rowOff>2574950</xdr:rowOff>
    </xdr:to>
    <xdr:pic>
      <xdr:nvPicPr>
        <xdr:cNvPr id="4" name="Рисунок 25">
          <a:extLst>
            <a:ext uri="{FF2B5EF4-FFF2-40B4-BE49-F238E27FC236}">
              <a16:creationId xmlns:a16="http://schemas.microsoft.com/office/drawing/2014/main" xmlns="" id="{3136524B-FF9A-4D7F-8352-0D968BF56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 t="10751" b="14844"/>
        <a:stretch/>
      </xdr:blipFill>
      <xdr:spPr bwMode="auto">
        <a:xfrm>
          <a:off x="0" y="3518611"/>
          <a:ext cx="1784349" cy="11338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87782</xdr:colOff>
      <xdr:row>11</xdr:row>
      <xdr:rowOff>95097</xdr:rowOff>
    </xdr:from>
    <xdr:to>
      <xdr:col>0</xdr:col>
      <xdr:colOff>1869823</xdr:colOff>
      <xdr:row>18</xdr:row>
      <xdr:rowOff>7315</xdr:rowOff>
    </xdr:to>
    <xdr:pic>
      <xdr:nvPicPr>
        <xdr:cNvPr id="5" name="Рисунок 3" descr="I4d24a99ec772f523bd55ca01686976a9.jpg">
          <a:extLst>
            <a:ext uri="{FF2B5EF4-FFF2-40B4-BE49-F238E27FC236}">
              <a16:creationId xmlns:a16="http://schemas.microsoft.com/office/drawing/2014/main" xmlns="" id="{8AEBB490-ACE6-4710-9529-0427ED4C2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 t="25000"/>
        <a:stretch/>
      </xdr:blipFill>
      <xdr:spPr bwMode="auto">
        <a:xfrm>
          <a:off x="87782" y="5237683"/>
          <a:ext cx="1782041" cy="12435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36576</xdr:colOff>
      <xdr:row>19</xdr:row>
      <xdr:rowOff>124357</xdr:rowOff>
    </xdr:from>
    <xdr:to>
      <xdr:col>0</xdr:col>
      <xdr:colOff>1866446</xdr:colOff>
      <xdr:row>27</xdr:row>
      <xdr:rowOff>73152</xdr:rowOff>
    </xdr:to>
    <xdr:pic>
      <xdr:nvPicPr>
        <xdr:cNvPr id="6" name="Рисунок 2" descr="shop116.jpg">
          <a:extLst>
            <a:ext uri="{FF2B5EF4-FFF2-40B4-BE49-F238E27FC236}">
              <a16:creationId xmlns:a16="http://schemas.microsoft.com/office/drawing/2014/main" xmlns="" id="{2E9EC8D1-0291-4E97-B67C-20880F43A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36576" y="6788504"/>
          <a:ext cx="1829870" cy="147035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76</xdr:row>
      <xdr:rowOff>0</xdr:rowOff>
    </xdr:from>
    <xdr:to>
      <xdr:col>6</xdr:col>
      <xdr:colOff>301399</xdr:colOff>
      <xdr:row>77</xdr:row>
      <xdr:rowOff>107877</xdr:rowOff>
    </xdr:to>
    <xdr:sp macro="" textlink="">
      <xdr:nvSpPr>
        <xdr:cNvPr id="3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7058025" y="1828800"/>
          <a:ext cx="301399" cy="317427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76</xdr:row>
      <xdr:rowOff>0</xdr:rowOff>
    </xdr:from>
    <xdr:to>
      <xdr:col>6</xdr:col>
      <xdr:colOff>301399</xdr:colOff>
      <xdr:row>77</xdr:row>
      <xdr:rowOff>107877</xdr:rowOff>
    </xdr:to>
    <xdr:sp macro="" textlink="">
      <xdr:nvSpPr>
        <xdr:cNvPr id="4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058025" y="1828800"/>
          <a:ext cx="301399" cy="317427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76</xdr:row>
      <xdr:rowOff>0</xdr:rowOff>
    </xdr:from>
    <xdr:to>
      <xdr:col>6</xdr:col>
      <xdr:colOff>301399</xdr:colOff>
      <xdr:row>77</xdr:row>
      <xdr:rowOff>107877</xdr:rowOff>
    </xdr:to>
    <xdr:sp macro="" textlink="">
      <xdr:nvSpPr>
        <xdr:cNvPr id="5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7058025" y="1828800"/>
          <a:ext cx="301399" cy="317427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76</xdr:row>
      <xdr:rowOff>0</xdr:rowOff>
    </xdr:from>
    <xdr:to>
      <xdr:col>6</xdr:col>
      <xdr:colOff>301399</xdr:colOff>
      <xdr:row>77</xdr:row>
      <xdr:rowOff>107877</xdr:rowOff>
    </xdr:to>
    <xdr:sp macro="" textlink="">
      <xdr:nvSpPr>
        <xdr:cNvPr id="6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7058025" y="1828800"/>
          <a:ext cx="301399" cy="317427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76</xdr:row>
      <xdr:rowOff>0</xdr:rowOff>
    </xdr:from>
    <xdr:to>
      <xdr:col>6</xdr:col>
      <xdr:colOff>301399</xdr:colOff>
      <xdr:row>77</xdr:row>
      <xdr:rowOff>108853</xdr:rowOff>
    </xdr:to>
    <xdr:sp macro="" textlink="">
      <xdr:nvSpPr>
        <xdr:cNvPr id="7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058025" y="1828800"/>
          <a:ext cx="301399" cy="318403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476250</xdr:colOff>
      <xdr:row>76</xdr:row>
      <xdr:rowOff>0</xdr:rowOff>
    </xdr:from>
    <xdr:to>
      <xdr:col>8</xdr:col>
      <xdr:colOff>166687</xdr:colOff>
      <xdr:row>77</xdr:row>
      <xdr:rowOff>108853</xdr:rowOff>
    </xdr:to>
    <xdr:sp macro="" textlink="">
      <xdr:nvSpPr>
        <xdr:cNvPr id="8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8124825" y="1828800"/>
          <a:ext cx="300037" cy="318403"/>
        </a:xfrm>
        <a:prstGeom prst="rect">
          <a:avLst/>
        </a:prstGeom>
        <a:noFill/>
      </xdr:spPr>
    </xdr:sp>
    <xdr:clientData/>
  </xdr:twoCellAnchor>
  <xdr:oneCellAnchor>
    <xdr:from>
      <xdr:col>6</xdr:col>
      <xdr:colOff>0</xdr:colOff>
      <xdr:row>76</xdr:row>
      <xdr:rowOff>0</xdr:rowOff>
    </xdr:from>
    <xdr:ext cx="300695" cy="316489"/>
    <xdr:sp macro="" textlink="">
      <xdr:nvSpPr>
        <xdr:cNvPr id="10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7058025" y="182880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76</xdr:row>
      <xdr:rowOff>0</xdr:rowOff>
    </xdr:from>
    <xdr:ext cx="300695" cy="316489"/>
    <xdr:sp macro="" textlink="">
      <xdr:nvSpPr>
        <xdr:cNvPr id="11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058025" y="182880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76</xdr:row>
      <xdr:rowOff>0</xdr:rowOff>
    </xdr:from>
    <xdr:ext cx="300695" cy="316489"/>
    <xdr:sp macro="" textlink="">
      <xdr:nvSpPr>
        <xdr:cNvPr id="12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058025" y="182880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76</xdr:row>
      <xdr:rowOff>0</xdr:rowOff>
    </xdr:from>
    <xdr:ext cx="304800" cy="306098"/>
    <xdr:sp macro="" textlink="">
      <xdr:nvSpPr>
        <xdr:cNvPr id="13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828800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76</xdr:row>
      <xdr:rowOff>0</xdr:rowOff>
    </xdr:from>
    <xdr:ext cx="300695" cy="316489"/>
    <xdr:sp macro="" textlink="">
      <xdr:nvSpPr>
        <xdr:cNvPr id="14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058025" y="182880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76</xdr:row>
      <xdr:rowOff>0</xdr:rowOff>
    </xdr:from>
    <xdr:ext cx="304800" cy="301998"/>
    <xdr:sp macro="" textlink="">
      <xdr:nvSpPr>
        <xdr:cNvPr id="15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1828800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76</xdr:row>
      <xdr:rowOff>0</xdr:rowOff>
    </xdr:from>
    <xdr:ext cx="300695" cy="318403"/>
    <xdr:sp macro="" textlink="">
      <xdr:nvSpPr>
        <xdr:cNvPr id="16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058025" y="1828800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7</xdr:col>
      <xdr:colOff>476250</xdr:colOff>
      <xdr:row>76</xdr:row>
      <xdr:rowOff>0</xdr:rowOff>
    </xdr:from>
    <xdr:ext cx="300695" cy="318403"/>
    <xdr:sp macro="" textlink="">
      <xdr:nvSpPr>
        <xdr:cNvPr id="17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8124825" y="1828800"/>
          <a:ext cx="300695" cy="318403"/>
        </a:xfrm>
        <a:prstGeom prst="rect">
          <a:avLst/>
        </a:prstGeom>
        <a:noFill/>
      </xdr:spPr>
    </xdr:sp>
    <xdr:clientData/>
  </xdr:oneCellAnchor>
  <xdr:twoCellAnchor editAs="oneCell">
    <xdr:from>
      <xdr:col>0</xdr:col>
      <xdr:colOff>0</xdr:colOff>
      <xdr:row>91</xdr:row>
      <xdr:rowOff>13140</xdr:rowOff>
    </xdr:from>
    <xdr:to>
      <xdr:col>0</xdr:col>
      <xdr:colOff>1850571</xdr:colOff>
      <xdr:row>102</xdr:row>
      <xdr:rowOff>163288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xmlns="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0" y="2231104"/>
          <a:ext cx="1850571" cy="20211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6801</xdr:rowOff>
    </xdr:from>
    <xdr:to>
      <xdr:col>0</xdr:col>
      <xdr:colOff>1850570</xdr:colOff>
      <xdr:row>76</xdr:row>
      <xdr:rowOff>204105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/>
      </xdr:blipFill>
      <xdr:spPr bwMode="auto">
        <a:xfrm>
          <a:off x="0" y="6361338"/>
          <a:ext cx="1850569" cy="167367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6804</xdr:rowOff>
    </xdr:from>
    <xdr:to>
      <xdr:col>0</xdr:col>
      <xdr:colOff>1843768</xdr:colOff>
      <xdr:row>60</xdr:row>
      <xdr:rowOff>176892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xmlns="" id="{00000000-0008-0000-04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4558393"/>
          <a:ext cx="1843768" cy="15035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13605</xdr:colOff>
      <xdr:row>104</xdr:row>
      <xdr:rowOff>6805</xdr:rowOff>
    </xdr:from>
    <xdr:to>
      <xdr:col>0</xdr:col>
      <xdr:colOff>1836963</xdr:colOff>
      <xdr:row>110</xdr:row>
      <xdr:rowOff>190500</xdr:rowOff>
    </xdr:to>
    <xdr:pic>
      <xdr:nvPicPr>
        <xdr:cNvPr id="22" name="Рисунок 21" descr="https://cache3.youla.io/files/images/780_780/5b/20/5b203a611bee2b785a08c125.jpg">
          <a:extLst>
            <a:ext uri="{FF2B5EF4-FFF2-40B4-BE49-F238E27FC236}">
              <a16:creationId xmlns:a16="http://schemas.microsoft.com/office/drawing/2014/main" xmlns="" id="{00000000-0008-0000-04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tretch/>
      </xdr:blipFill>
      <xdr:spPr bwMode="auto">
        <a:xfrm>
          <a:off x="13606" y="8407855"/>
          <a:ext cx="1823357" cy="14409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43891</xdr:colOff>
      <xdr:row>112</xdr:row>
      <xdr:rowOff>10884</xdr:rowOff>
    </xdr:from>
    <xdr:to>
      <xdr:col>1</xdr:col>
      <xdr:colOff>1709</xdr:colOff>
      <xdr:row>118</xdr:row>
      <xdr:rowOff>180975</xdr:rowOff>
    </xdr:to>
    <xdr:pic>
      <xdr:nvPicPr>
        <xdr:cNvPr id="23" name="Рисунок 22" descr="https://cache3.youla.io/files/images/720_720_out/5d/33/5d339542f235029bae1bfc43.jpg">
          <a:extLst>
            <a:ext uri="{FF2B5EF4-FFF2-40B4-BE49-F238E27FC236}">
              <a16:creationId xmlns:a16="http://schemas.microsoft.com/office/drawing/2014/main" xmlns="" id="{00000000-0008-0000-04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tretch/>
      </xdr:blipFill>
      <xdr:spPr bwMode="auto">
        <a:xfrm>
          <a:off x="43891" y="22570961"/>
          <a:ext cx="1843768" cy="1399044"/>
        </a:xfrm>
        <a:prstGeom prst="rect">
          <a:avLst/>
        </a:prstGeom>
        <a:noFill/>
      </xdr:spPr>
    </xdr:pic>
    <xdr:clientData/>
  </xdr:twoCellAnchor>
  <xdr:oneCellAnchor>
    <xdr:from>
      <xdr:col>6</xdr:col>
      <xdr:colOff>0</xdr:colOff>
      <xdr:row>76</xdr:row>
      <xdr:rowOff>0</xdr:rowOff>
    </xdr:from>
    <xdr:ext cx="301399" cy="317427"/>
    <xdr:sp macro="" textlink="">
      <xdr:nvSpPr>
        <xdr:cNvPr id="24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9229725" y="1905000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76</xdr:row>
      <xdr:rowOff>0</xdr:rowOff>
    </xdr:from>
    <xdr:ext cx="301399" cy="317427"/>
    <xdr:sp macro="" textlink="">
      <xdr:nvSpPr>
        <xdr:cNvPr id="25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9229725" y="1905000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76</xdr:row>
      <xdr:rowOff>0</xdr:rowOff>
    </xdr:from>
    <xdr:ext cx="301399" cy="317427"/>
    <xdr:sp macro="" textlink="">
      <xdr:nvSpPr>
        <xdr:cNvPr id="26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9229725" y="1905000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76</xdr:row>
      <xdr:rowOff>0</xdr:rowOff>
    </xdr:from>
    <xdr:ext cx="301399" cy="317427"/>
    <xdr:sp macro="" textlink="">
      <xdr:nvSpPr>
        <xdr:cNvPr id="27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9229725" y="1905000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76</xdr:row>
      <xdr:rowOff>0</xdr:rowOff>
    </xdr:from>
    <xdr:ext cx="301399" cy="318403"/>
    <xdr:sp macro="" textlink="">
      <xdr:nvSpPr>
        <xdr:cNvPr id="28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9229725" y="1905000"/>
          <a:ext cx="301399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76</xdr:row>
      <xdr:rowOff>0</xdr:rowOff>
    </xdr:from>
    <xdr:ext cx="300695" cy="316489"/>
    <xdr:sp macro="" textlink="">
      <xdr:nvSpPr>
        <xdr:cNvPr id="29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9229725" y="190500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76</xdr:row>
      <xdr:rowOff>0</xdr:rowOff>
    </xdr:from>
    <xdr:ext cx="300695" cy="316489"/>
    <xdr:sp macro="" textlink="">
      <xdr:nvSpPr>
        <xdr:cNvPr id="30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9229725" y="190500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76</xdr:row>
      <xdr:rowOff>0</xdr:rowOff>
    </xdr:from>
    <xdr:ext cx="300695" cy="316489"/>
    <xdr:sp macro="" textlink="">
      <xdr:nvSpPr>
        <xdr:cNvPr id="31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9229725" y="190500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76</xdr:row>
      <xdr:rowOff>0</xdr:rowOff>
    </xdr:from>
    <xdr:ext cx="300695" cy="316489"/>
    <xdr:sp macro="" textlink="">
      <xdr:nvSpPr>
        <xdr:cNvPr id="32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9229725" y="190500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76</xdr:row>
      <xdr:rowOff>0</xdr:rowOff>
    </xdr:from>
    <xdr:ext cx="300695" cy="318403"/>
    <xdr:sp macro="" textlink="">
      <xdr:nvSpPr>
        <xdr:cNvPr id="33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9229725" y="1905000"/>
          <a:ext cx="300695" cy="318403"/>
        </a:xfrm>
        <a:prstGeom prst="rect">
          <a:avLst/>
        </a:prstGeom>
        <a:noFill/>
      </xdr:spPr>
    </xdr:sp>
    <xdr:clientData/>
  </xdr:oneCellAnchor>
  <xdr:twoCellAnchor>
    <xdr:from>
      <xdr:col>0</xdr:col>
      <xdr:colOff>0</xdr:colOff>
      <xdr:row>61</xdr:row>
      <xdr:rowOff>13607</xdr:rowOff>
    </xdr:from>
    <xdr:to>
      <xdr:col>0</xdr:col>
      <xdr:colOff>1836964</xdr:colOff>
      <xdr:row>68</xdr:row>
      <xdr:rowOff>176892</xdr:rowOff>
    </xdr:to>
    <xdr:pic>
      <xdr:nvPicPr>
        <xdr:cNvPr id="34" name="Рисунок 33" descr="Inkedнаматрасник с бортом из бязи">
          <a:extLst>
            <a:ext uri="{FF2B5EF4-FFF2-40B4-BE49-F238E27FC236}">
              <a16:creationId xmlns:a16="http://schemas.microsoft.com/office/drawing/2014/main" xmlns="" id="{00000000-0008-0000-04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tretch/>
      </xdr:blipFill>
      <xdr:spPr bwMode="auto">
        <a:xfrm>
          <a:off x="0" y="6395357"/>
          <a:ext cx="1836964" cy="14967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301399</xdr:colOff>
      <xdr:row>77</xdr:row>
      <xdr:rowOff>314913</xdr:rowOff>
    </xdr:to>
    <xdr:sp macro="" textlink="">
      <xdr:nvSpPr>
        <xdr:cNvPr id="35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009775"/>
          <a:ext cx="301399" cy="317427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301399</xdr:colOff>
      <xdr:row>77</xdr:row>
      <xdr:rowOff>314913</xdr:rowOff>
    </xdr:to>
    <xdr:sp macro="" textlink="">
      <xdr:nvSpPr>
        <xdr:cNvPr id="36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009775"/>
          <a:ext cx="301399" cy="317427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301399</xdr:colOff>
      <xdr:row>77</xdr:row>
      <xdr:rowOff>314913</xdr:rowOff>
    </xdr:to>
    <xdr:sp macro="" textlink="">
      <xdr:nvSpPr>
        <xdr:cNvPr id="37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009775"/>
          <a:ext cx="301399" cy="317427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301399</xdr:colOff>
      <xdr:row>77</xdr:row>
      <xdr:rowOff>314913</xdr:rowOff>
    </xdr:to>
    <xdr:sp macro="" textlink="">
      <xdr:nvSpPr>
        <xdr:cNvPr id="38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009775"/>
          <a:ext cx="301399" cy="317427"/>
        </a:xfrm>
        <a:prstGeom prst="rect">
          <a:avLst/>
        </a:prstGeom>
        <a:noFill/>
      </xdr:spPr>
    </xdr:sp>
    <xdr:clientData/>
  </xdr:twoCellAnchor>
  <xdr:twoCellAnchor editAs="oneCell">
    <xdr:from>
      <xdr:col>4</xdr:col>
      <xdr:colOff>0</xdr:colOff>
      <xdr:row>77</xdr:row>
      <xdr:rowOff>0</xdr:rowOff>
    </xdr:from>
    <xdr:to>
      <xdr:col>4</xdr:col>
      <xdr:colOff>301399</xdr:colOff>
      <xdr:row>77</xdr:row>
      <xdr:rowOff>315889</xdr:rowOff>
    </xdr:to>
    <xdr:sp macro="" textlink="">
      <xdr:nvSpPr>
        <xdr:cNvPr id="39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009775"/>
          <a:ext cx="301399" cy="318403"/>
        </a:xfrm>
        <a:prstGeom prst="rect">
          <a:avLst/>
        </a:prstGeom>
        <a:noFill/>
      </xdr:spPr>
    </xdr:sp>
    <xdr:clientData/>
  </xdr:twoCellAnchor>
  <xdr:twoCellAnchor editAs="oneCell">
    <xdr:from>
      <xdr:col>5</xdr:col>
      <xdr:colOff>476250</xdr:colOff>
      <xdr:row>77</xdr:row>
      <xdr:rowOff>0</xdr:rowOff>
    </xdr:from>
    <xdr:to>
      <xdr:col>5</xdr:col>
      <xdr:colOff>776288</xdr:colOff>
      <xdr:row>77</xdr:row>
      <xdr:rowOff>315889</xdr:rowOff>
    </xdr:to>
    <xdr:sp macro="" textlink="">
      <xdr:nvSpPr>
        <xdr:cNvPr id="40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305675" y="2009775"/>
          <a:ext cx="300038" cy="318403"/>
        </a:xfrm>
        <a:prstGeom prst="rect">
          <a:avLst/>
        </a:prstGeom>
        <a:noFill/>
      </xdr:spPr>
    </xdr:sp>
    <xdr:clientData/>
  </xdr:twoCellAnchor>
  <xdr:oneCellAnchor>
    <xdr:from>
      <xdr:col>4</xdr:col>
      <xdr:colOff>0</xdr:colOff>
      <xdr:row>77</xdr:row>
      <xdr:rowOff>0</xdr:rowOff>
    </xdr:from>
    <xdr:ext cx="300695" cy="316489"/>
    <xdr:sp macro="" textlink="">
      <xdr:nvSpPr>
        <xdr:cNvPr id="41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0097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77</xdr:row>
      <xdr:rowOff>0</xdr:rowOff>
    </xdr:from>
    <xdr:ext cx="300695" cy="316489"/>
    <xdr:sp macro="" textlink="">
      <xdr:nvSpPr>
        <xdr:cNvPr id="42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0097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77</xdr:row>
      <xdr:rowOff>0</xdr:rowOff>
    </xdr:from>
    <xdr:ext cx="300695" cy="316489"/>
    <xdr:sp macro="" textlink="">
      <xdr:nvSpPr>
        <xdr:cNvPr id="43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0097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77</xdr:row>
      <xdr:rowOff>0</xdr:rowOff>
    </xdr:from>
    <xdr:ext cx="304800" cy="306098"/>
    <xdr:sp macro="" textlink="">
      <xdr:nvSpPr>
        <xdr:cNvPr id="44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009775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77</xdr:row>
      <xdr:rowOff>0</xdr:rowOff>
    </xdr:from>
    <xdr:ext cx="300695" cy="316489"/>
    <xdr:sp macro="" textlink="">
      <xdr:nvSpPr>
        <xdr:cNvPr id="45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0097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77</xdr:row>
      <xdr:rowOff>0</xdr:rowOff>
    </xdr:from>
    <xdr:ext cx="304800" cy="301998"/>
    <xdr:sp macro="" textlink="">
      <xdr:nvSpPr>
        <xdr:cNvPr id="46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009775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4</xdr:col>
      <xdr:colOff>0</xdr:colOff>
      <xdr:row>77</xdr:row>
      <xdr:rowOff>0</xdr:rowOff>
    </xdr:from>
    <xdr:ext cx="300695" cy="318403"/>
    <xdr:sp macro="" textlink="">
      <xdr:nvSpPr>
        <xdr:cNvPr id="47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6238875" y="200977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5</xdr:col>
      <xdr:colOff>476250</xdr:colOff>
      <xdr:row>77</xdr:row>
      <xdr:rowOff>0</xdr:rowOff>
    </xdr:from>
    <xdr:ext cx="300695" cy="318403"/>
    <xdr:sp macro="" textlink="">
      <xdr:nvSpPr>
        <xdr:cNvPr id="48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7305675" y="2009775"/>
          <a:ext cx="300695" cy="318403"/>
        </a:xfrm>
        <a:prstGeom prst="rect">
          <a:avLst/>
        </a:prstGeom>
        <a:noFill/>
      </xdr:spPr>
    </xdr:sp>
    <xdr:clientData/>
  </xdr:oneCellAnchor>
  <xdr:twoCellAnchor editAs="oneCell">
    <xdr:from>
      <xdr:col>0</xdr:col>
      <xdr:colOff>0</xdr:colOff>
      <xdr:row>78</xdr:row>
      <xdr:rowOff>8660</xdr:rowOff>
    </xdr:from>
    <xdr:to>
      <xdr:col>0</xdr:col>
      <xdr:colOff>1850571</xdr:colOff>
      <xdr:row>89</xdr:row>
      <xdr:rowOff>152400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xmlns="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/>
      </xdr:blipFill>
      <xdr:spPr bwMode="auto">
        <a:xfrm>
          <a:off x="0" y="8095385"/>
          <a:ext cx="1850571" cy="2029690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26</xdr:row>
      <xdr:rowOff>0</xdr:rowOff>
    </xdr:from>
    <xdr:ext cx="301399" cy="317427"/>
    <xdr:sp macro="" textlink="">
      <xdr:nvSpPr>
        <xdr:cNvPr id="50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1399" cy="317427"/>
    <xdr:sp macro="" textlink="">
      <xdr:nvSpPr>
        <xdr:cNvPr id="51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1399" cy="317427"/>
    <xdr:sp macro="" textlink="">
      <xdr:nvSpPr>
        <xdr:cNvPr id="52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1399" cy="317427"/>
    <xdr:sp macro="" textlink="">
      <xdr:nvSpPr>
        <xdr:cNvPr id="53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1399" cy="318403"/>
    <xdr:sp macro="" textlink="">
      <xdr:nvSpPr>
        <xdr:cNvPr id="54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1399" cy="318403"/>
        </a:xfrm>
        <a:prstGeom prst="rect">
          <a:avLst/>
        </a:prstGeom>
        <a:noFill/>
      </xdr:spPr>
    </xdr:sp>
    <xdr:clientData/>
  </xdr:oneCellAnchor>
  <xdr:oneCellAnchor>
    <xdr:from>
      <xdr:col>7</xdr:col>
      <xdr:colOff>476250</xdr:colOff>
      <xdr:row>26</xdr:row>
      <xdr:rowOff>0</xdr:rowOff>
    </xdr:from>
    <xdr:ext cx="280987" cy="318403"/>
    <xdr:sp macro="" textlink="">
      <xdr:nvSpPr>
        <xdr:cNvPr id="55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9477375" y="12620625"/>
          <a:ext cx="280987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0695" cy="316489"/>
    <xdr:sp macro="" textlink="">
      <xdr:nvSpPr>
        <xdr:cNvPr id="56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0695" cy="316489"/>
    <xdr:sp macro="" textlink="">
      <xdr:nvSpPr>
        <xdr:cNvPr id="57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0695" cy="316489"/>
    <xdr:sp macro="" textlink="">
      <xdr:nvSpPr>
        <xdr:cNvPr id="58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4800" cy="306098"/>
    <xdr:sp macro="" textlink="">
      <xdr:nvSpPr>
        <xdr:cNvPr id="59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0695" cy="316489"/>
    <xdr:sp macro="" textlink="">
      <xdr:nvSpPr>
        <xdr:cNvPr id="60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4800" cy="301998"/>
    <xdr:sp macro="" textlink="">
      <xdr:nvSpPr>
        <xdr:cNvPr id="61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0695" cy="318403"/>
    <xdr:sp macro="" textlink="">
      <xdr:nvSpPr>
        <xdr:cNvPr id="62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7</xdr:col>
      <xdr:colOff>476250</xdr:colOff>
      <xdr:row>26</xdr:row>
      <xdr:rowOff>0</xdr:rowOff>
    </xdr:from>
    <xdr:ext cx="300695" cy="318403"/>
    <xdr:sp macro="" textlink="">
      <xdr:nvSpPr>
        <xdr:cNvPr id="63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9477375" y="1262062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1399" cy="317427"/>
    <xdr:sp macro="" textlink="">
      <xdr:nvSpPr>
        <xdr:cNvPr id="66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1399" cy="317427"/>
    <xdr:sp macro="" textlink="">
      <xdr:nvSpPr>
        <xdr:cNvPr id="67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1399" cy="317427"/>
    <xdr:sp macro="" textlink="">
      <xdr:nvSpPr>
        <xdr:cNvPr id="68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1399" cy="317427"/>
    <xdr:sp macro="" textlink="">
      <xdr:nvSpPr>
        <xdr:cNvPr id="69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1399" cy="318403"/>
    <xdr:sp macro="" textlink="">
      <xdr:nvSpPr>
        <xdr:cNvPr id="70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1399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0695" cy="316489"/>
    <xdr:sp macro="" textlink="">
      <xdr:nvSpPr>
        <xdr:cNvPr id="71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0695" cy="316489"/>
    <xdr:sp macro="" textlink="">
      <xdr:nvSpPr>
        <xdr:cNvPr id="72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0695" cy="316489"/>
    <xdr:sp macro="" textlink="">
      <xdr:nvSpPr>
        <xdr:cNvPr id="73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0695" cy="316489"/>
    <xdr:sp macro="" textlink="">
      <xdr:nvSpPr>
        <xdr:cNvPr id="74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26</xdr:row>
      <xdr:rowOff>0</xdr:rowOff>
    </xdr:from>
    <xdr:ext cx="300695" cy="318403"/>
    <xdr:sp macro="" textlink="">
      <xdr:nvSpPr>
        <xdr:cNvPr id="75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1262062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1399" cy="317427"/>
    <xdr:sp macro="" textlink="">
      <xdr:nvSpPr>
        <xdr:cNvPr id="77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1399" cy="317427"/>
    <xdr:sp macro="" textlink="">
      <xdr:nvSpPr>
        <xdr:cNvPr id="78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1399" cy="317427"/>
    <xdr:sp macro="" textlink="">
      <xdr:nvSpPr>
        <xdr:cNvPr id="79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1399" cy="317427"/>
    <xdr:sp macro="" textlink="">
      <xdr:nvSpPr>
        <xdr:cNvPr id="80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1399" cy="318403"/>
    <xdr:sp macro="" textlink="">
      <xdr:nvSpPr>
        <xdr:cNvPr id="81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1399" cy="318403"/>
        </a:xfrm>
        <a:prstGeom prst="rect">
          <a:avLst/>
        </a:prstGeom>
        <a:noFill/>
      </xdr:spPr>
    </xdr:sp>
    <xdr:clientData/>
  </xdr:oneCellAnchor>
  <xdr:oneCellAnchor>
    <xdr:from>
      <xdr:col>7</xdr:col>
      <xdr:colOff>476250</xdr:colOff>
      <xdr:row>51</xdr:row>
      <xdr:rowOff>0</xdr:rowOff>
    </xdr:from>
    <xdr:ext cx="280987" cy="318403"/>
    <xdr:sp macro="" textlink="">
      <xdr:nvSpPr>
        <xdr:cNvPr id="82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9477375" y="7477125"/>
          <a:ext cx="280987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0695" cy="316489"/>
    <xdr:sp macro="" textlink="">
      <xdr:nvSpPr>
        <xdr:cNvPr id="83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0695" cy="316489"/>
    <xdr:sp macro="" textlink="">
      <xdr:nvSpPr>
        <xdr:cNvPr id="84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0695" cy="316489"/>
    <xdr:sp macro="" textlink="">
      <xdr:nvSpPr>
        <xdr:cNvPr id="85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4800" cy="306098"/>
    <xdr:sp macro="" textlink="">
      <xdr:nvSpPr>
        <xdr:cNvPr id="86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0695" cy="316489"/>
    <xdr:sp macro="" textlink="">
      <xdr:nvSpPr>
        <xdr:cNvPr id="87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4800" cy="301998"/>
    <xdr:sp macro="" textlink="">
      <xdr:nvSpPr>
        <xdr:cNvPr id="88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0695" cy="318403"/>
    <xdr:sp macro="" textlink="">
      <xdr:nvSpPr>
        <xdr:cNvPr id="89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7</xdr:col>
      <xdr:colOff>476250</xdr:colOff>
      <xdr:row>51</xdr:row>
      <xdr:rowOff>0</xdr:rowOff>
    </xdr:from>
    <xdr:ext cx="300695" cy="318403"/>
    <xdr:sp macro="" textlink="">
      <xdr:nvSpPr>
        <xdr:cNvPr id="90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9477375" y="747712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1399" cy="317427"/>
    <xdr:sp macro="" textlink="">
      <xdr:nvSpPr>
        <xdr:cNvPr id="92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1399" cy="317427"/>
    <xdr:sp macro="" textlink="">
      <xdr:nvSpPr>
        <xdr:cNvPr id="93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1399" cy="317427"/>
    <xdr:sp macro="" textlink="">
      <xdr:nvSpPr>
        <xdr:cNvPr id="94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1399" cy="317427"/>
    <xdr:sp macro="" textlink="">
      <xdr:nvSpPr>
        <xdr:cNvPr id="95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1399" cy="31742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1399" cy="318403"/>
    <xdr:sp macro="" textlink="">
      <xdr:nvSpPr>
        <xdr:cNvPr id="96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1399" cy="318403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0695" cy="316489"/>
    <xdr:sp macro="" textlink="">
      <xdr:nvSpPr>
        <xdr:cNvPr id="97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0695" cy="316489"/>
    <xdr:sp macro="" textlink="">
      <xdr:nvSpPr>
        <xdr:cNvPr id="98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0695" cy="316489"/>
    <xdr:sp macro="" textlink="">
      <xdr:nvSpPr>
        <xdr:cNvPr id="99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4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0695" cy="316489"/>
    <xdr:sp macro="" textlink="">
      <xdr:nvSpPr>
        <xdr:cNvPr id="100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4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51</xdr:row>
      <xdr:rowOff>0</xdr:rowOff>
    </xdr:from>
    <xdr:ext cx="300695" cy="318403"/>
    <xdr:sp macro="" textlink="">
      <xdr:nvSpPr>
        <xdr:cNvPr id="101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4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8410575" y="7477125"/>
          <a:ext cx="300695" cy="318403"/>
        </a:xfrm>
        <a:prstGeom prst="rect">
          <a:avLst/>
        </a:prstGeom>
        <a:noFill/>
      </xdr:spPr>
    </xdr:sp>
    <xdr:clientData/>
  </xdr:oneCellAnchor>
  <xdr:twoCellAnchor>
    <xdr:from>
      <xdr:col>0</xdr:col>
      <xdr:colOff>0</xdr:colOff>
      <xdr:row>36</xdr:row>
      <xdr:rowOff>9525</xdr:rowOff>
    </xdr:from>
    <xdr:to>
      <xdr:col>0</xdr:col>
      <xdr:colOff>1841500</xdr:colOff>
      <xdr:row>43</xdr:row>
      <xdr:rowOff>180975</xdr:rowOff>
    </xdr:to>
    <xdr:pic>
      <xdr:nvPicPr>
        <xdr:cNvPr id="104" name="Рисунок 103" descr="480г 2">
          <a:extLst>
            <a:ext uri="{FF2B5EF4-FFF2-40B4-BE49-F238E27FC236}">
              <a16:creationId xmlns:a16="http://schemas.microsoft.com/office/drawing/2014/main" xmlns="" id="{00000000-0008-0000-0400-00006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tretch/>
      </xdr:blipFill>
      <xdr:spPr bwMode="auto">
        <a:xfrm>
          <a:off x="0" y="7991475"/>
          <a:ext cx="1841500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11</xdr:row>
      <xdr:rowOff>9525</xdr:rowOff>
    </xdr:from>
    <xdr:to>
      <xdr:col>0</xdr:col>
      <xdr:colOff>1836826</xdr:colOff>
      <xdr:row>18</xdr:row>
      <xdr:rowOff>171450</xdr:rowOff>
    </xdr:to>
    <xdr:pic>
      <xdr:nvPicPr>
        <xdr:cNvPr id="107" name="Рисунок 106" descr="260г">
          <a:extLst>
            <a:ext uri="{FF2B5EF4-FFF2-40B4-BE49-F238E27FC236}">
              <a16:creationId xmlns:a16="http://schemas.microsoft.com/office/drawing/2014/main" xmlns="" id="{00000000-0008-0000-04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tretch/>
      </xdr:blipFill>
      <xdr:spPr bwMode="auto">
        <a:xfrm>
          <a:off x="0" y="4219575"/>
          <a:ext cx="1836825" cy="14954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28575</xdr:colOff>
      <xdr:row>44</xdr:row>
      <xdr:rowOff>28575</xdr:rowOff>
    </xdr:from>
    <xdr:to>
      <xdr:col>0</xdr:col>
      <xdr:colOff>1809749</xdr:colOff>
      <xdr:row>51</xdr:row>
      <xdr:rowOff>180975</xdr:rowOff>
    </xdr:to>
    <xdr:pic>
      <xdr:nvPicPr>
        <xdr:cNvPr id="110" name="Рисунок 109" descr="111">
          <a:extLst>
            <a:ext uri="{FF2B5EF4-FFF2-40B4-BE49-F238E27FC236}">
              <a16:creationId xmlns:a16="http://schemas.microsoft.com/office/drawing/2014/main" xmlns="" id="{00000000-0008-0000-04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tretch/>
      </xdr:blipFill>
      <xdr:spPr bwMode="auto">
        <a:xfrm>
          <a:off x="28575" y="9810750"/>
          <a:ext cx="1781174" cy="16192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19</xdr:row>
      <xdr:rowOff>12325</xdr:rowOff>
    </xdr:from>
    <xdr:to>
      <xdr:col>0</xdr:col>
      <xdr:colOff>1838324</xdr:colOff>
      <xdr:row>26</xdr:row>
      <xdr:rowOff>203757</xdr:rowOff>
    </xdr:to>
    <xdr:pic>
      <xdr:nvPicPr>
        <xdr:cNvPr id="111" name="Рисунок 110" descr="наматрасник стеганный2">
          <a:extLst>
            <a:ext uri="{FF2B5EF4-FFF2-40B4-BE49-F238E27FC236}">
              <a16:creationId xmlns:a16="http://schemas.microsoft.com/office/drawing/2014/main" xmlns="" id="{00000000-0008-0000-04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tretch/>
      </xdr:blipFill>
      <xdr:spPr bwMode="auto">
        <a:xfrm>
          <a:off x="0" y="6022600"/>
          <a:ext cx="1838324" cy="1658282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0</xdr:colOff>
      <xdr:row>3</xdr:row>
      <xdr:rowOff>9525</xdr:rowOff>
    </xdr:from>
    <xdr:to>
      <xdr:col>0</xdr:col>
      <xdr:colOff>1852301</xdr:colOff>
      <xdr:row>10</xdr:row>
      <xdr:rowOff>180975</xdr:rowOff>
    </xdr:to>
    <xdr:pic>
      <xdr:nvPicPr>
        <xdr:cNvPr id="112" name="Рисунок 111" descr="260г 3">
          <a:extLst>
            <a:ext uri="{FF2B5EF4-FFF2-40B4-BE49-F238E27FC236}">
              <a16:creationId xmlns:a16="http://schemas.microsoft.com/office/drawing/2014/main" xmlns="" id="{00000000-0008-0000-04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tretch/>
      </xdr:blipFill>
      <xdr:spPr bwMode="auto">
        <a:xfrm>
          <a:off x="0" y="2400300"/>
          <a:ext cx="1852301" cy="15049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9524</xdr:colOff>
      <xdr:row>28</xdr:row>
      <xdr:rowOff>19051</xdr:rowOff>
    </xdr:from>
    <xdr:to>
      <xdr:col>0</xdr:col>
      <xdr:colOff>1832133</xdr:colOff>
      <xdr:row>35</xdr:row>
      <xdr:rowOff>161924</xdr:rowOff>
    </xdr:to>
    <xdr:pic>
      <xdr:nvPicPr>
        <xdr:cNvPr id="103" name="Рисунок 102" descr="480г 2">
          <a:extLst>
            <a:ext uri="{FF2B5EF4-FFF2-40B4-BE49-F238E27FC236}">
              <a16:creationId xmlns:a16="http://schemas.microsoft.com/office/drawing/2014/main" xmlns="" id="{00000000-0008-0000-04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 l="12931" t="11392" r="20345" b="59582"/>
        <a:stretch/>
      </xdr:blipFill>
      <xdr:spPr bwMode="auto">
        <a:xfrm>
          <a:off x="9524" y="8001001"/>
          <a:ext cx="1822609" cy="14763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21</xdr:row>
      <xdr:rowOff>0</xdr:rowOff>
    </xdr:from>
    <xdr:to>
      <xdr:col>0</xdr:col>
      <xdr:colOff>757239</xdr:colOff>
      <xdr:row>21</xdr:row>
      <xdr:rowOff>320148</xdr:rowOff>
    </xdr:to>
    <xdr:sp macro="" textlink="">
      <xdr:nvSpPr>
        <xdr:cNvPr id="3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7200900" y="7677150"/>
          <a:ext cx="300038" cy="320149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476250</xdr:colOff>
      <xdr:row>21</xdr:row>
      <xdr:rowOff>0</xdr:rowOff>
    </xdr:from>
    <xdr:to>
      <xdr:col>0</xdr:col>
      <xdr:colOff>757239</xdr:colOff>
      <xdr:row>21</xdr:row>
      <xdr:rowOff>320148</xdr:rowOff>
    </xdr:to>
    <xdr:sp macro="" textlink="">
      <xdr:nvSpPr>
        <xdr:cNvPr id="4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7200900" y="7677150"/>
          <a:ext cx="300038" cy="320149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476250</xdr:colOff>
      <xdr:row>21</xdr:row>
      <xdr:rowOff>0</xdr:rowOff>
    </xdr:from>
    <xdr:to>
      <xdr:col>0</xdr:col>
      <xdr:colOff>757239</xdr:colOff>
      <xdr:row>21</xdr:row>
      <xdr:rowOff>320148</xdr:rowOff>
    </xdr:to>
    <xdr:sp macro="" textlink="">
      <xdr:nvSpPr>
        <xdr:cNvPr id="5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5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7200900" y="7677150"/>
          <a:ext cx="300038" cy="320149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476250</xdr:colOff>
      <xdr:row>21</xdr:row>
      <xdr:rowOff>0</xdr:rowOff>
    </xdr:from>
    <xdr:to>
      <xdr:col>0</xdr:col>
      <xdr:colOff>757239</xdr:colOff>
      <xdr:row>21</xdr:row>
      <xdr:rowOff>320148</xdr:rowOff>
    </xdr:to>
    <xdr:sp macro="" textlink="">
      <xdr:nvSpPr>
        <xdr:cNvPr id="6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5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7200900" y="7677150"/>
          <a:ext cx="300038" cy="320149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476250</xdr:colOff>
      <xdr:row>21</xdr:row>
      <xdr:rowOff>0</xdr:rowOff>
    </xdr:from>
    <xdr:to>
      <xdr:col>0</xdr:col>
      <xdr:colOff>757239</xdr:colOff>
      <xdr:row>21</xdr:row>
      <xdr:rowOff>321124</xdr:rowOff>
    </xdr:to>
    <xdr:sp macro="" textlink="">
      <xdr:nvSpPr>
        <xdr:cNvPr id="7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5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200900" y="7677150"/>
          <a:ext cx="300038" cy="321125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476250</xdr:colOff>
      <xdr:row>21</xdr:row>
      <xdr:rowOff>0</xdr:rowOff>
    </xdr:from>
    <xdr:to>
      <xdr:col>2</xdr:col>
      <xdr:colOff>757237</xdr:colOff>
      <xdr:row>21</xdr:row>
      <xdr:rowOff>321124</xdr:rowOff>
    </xdr:to>
    <xdr:sp macro="" textlink="">
      <xdr:nvSpPr>
        <xdr:cNvPr id="8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5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8382000" y="7677150"/>
          <a:ext cx="300038" cy="321125"/>
        </a:xfrm>
        <a:prstGeom prst="rect">
          <a:avLst/>
        </a:prstGeom>
        <a:noFill/>
      </xdr:spPr>
    </xdr:sp>
    <xdr:clientData/>
  </xdr:twoCellAnchor>
  <xdr:oneCellAnchor>
    <xdr:from>
      <xdr:col>0</xdr:col>
      <xdr:colOff>476250</xdr:colOff>
      <xdr:row>21</xdr:row>
      <xdr:rowOff>0</xdr:rowOff>
    </xdr:from>
    <xdr:ext cx="300695" cy="316489"/>
    <xdr:sp macro="" textlink="">
      <xdr:nvSpPr>
        <xdr:cNvPr id="10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5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7200900" y="76771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21</xdr:row>
      <xdr:rowOff>0</xdr:rowOff>
    </xdr:from>
    <xdr:ext cx="300695" cy="316489"/>
    <xdr:sp macro="" textlink="">
      <xdr:nvSpPr>
        <xdr:cNvPr id="11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7200900" y="76771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21</xdr:row>
      <xdr:rowOff>0</xdr:rowOff>
    </xdr:from>
    <xdr:ext cx="300695" cy="316489"/>
    <xdr:sp macro="" textlink="">
      <xdr:nvSpPr>
        <xdr:cNvPr id="12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7200900" y="76771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6098"/>
    <xdr:sp macro="" textlink="">
      <xdr:nvSpPr>
        <xdr:cNvPr id="13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5905500" y="7677150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21</xdr:row>
      <xdr:rowOff>0</xdr:rowOff>
    </xdr:from>
    <xdr:ext cx="300695" cy="316489"/>
    <xdr:sp macro="" textlink="">
      <xdr:nvSpPr>
        <xdr:cNvPr id="14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200900" y="76771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21</xdr:row>
      <xdr:rowOff>0</xdr:rowOff>
    </xdr:from>
    <xdr:ext cx="304800" cy="301998"/>
    <xdr:sp macro="" textlink="">
      <xdr:nvSpPr>
        <xdr:cNvPr id="15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5905500" y="7677150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21</xdr:row>
      <xdr:rowOff>0</xdr:rowOff>
    </xdr:from>
    <xdr:ext cx="300695" cy="318403"/>
    <xdr:sp macro="" textlink="">
      <xdr:nvSpPr>
        <xdr:cNvPr id="16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7200900" y="7677150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2</xdr:col>
      <xdr:colOff>476250</xdr:colOff>
      <xdr:row>21</xdr:row>
      <xdr:rowOff>0</xdr:rowOff>
    </xdr:from>
    <xdr:ext cx="300695" cy="318403"/>
    <xdr:sp macro="" textlink="">
      <xdr:nvSpPr>
        <xdr:cNvPr id="17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8382000" y="7677150"/>
          <a:ext cx="300695" cy="318403"/>
        </a:xfrm>
        <a:prstGeom prst="rect">
          <a:avLst/>
        </a:prstGeom>
        <a:noFill/>
      </xdr:spPr>
    </xdr:sp>
    <xdr:clientData/>
  </xdr:oneCellAnchor>
  <xdr:twoCellAnchor editAs="oneCell">
    <xdr:from>
      <xdr:col>6</xdr:col>
      <xdr:colOff>0</xdr:colOff>
      <xdr:row>24</xdr:row>
      <xdr:rowOff>0</xdr:rowOff>
    </xdr:from>
    <xdr:to>
      <xdr:col>6</xdr:col>
      <xdr:colOff>301399</xdr:colOff>
      <xdr:row>25</xdr:row>
      <xdr:rowOff>72500</xdr:rowOff>
    </xdr:to>
    <xdr:sp macro="" textlink="">
      <xdr:nvSpPr>
        <xdr:cNvPr id="23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5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5905500" y="9172575"/>
          <a:ext cx="301399" cy="32015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301399</xdr:colOff>
      <xdr:row>25</xdr:row>
      <xdr:rowOff>72500</xdr:rowOff>
    </xdr:to>
    <xdr:sp macro="" textlink="">
      <xdr:nvSpPr>
        <xdr:cNvPr id="24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5905500" y="9172575"/>
          <a:ext cx="301399" cy="32015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301399</xdr:colOff>
      <xdr:row>25</xdr:row>
      <xdr:rowOff>72500</xdr:rowOff>
    </xdr:to>
    <xdr:sp macro="" textlink="">
      <xdr:nvSpPr>
        <xdr:cNvPr id="25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5905500" y="9172575"/>
          <a:ext cx="301399" cy="32015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301399</xdr:colOff>
      <xdr:row>25</xdr:row>
      <xdr:rowOff>72500</xdr:rowOff>
    </xdr:to>
    <xdr:sp macro="" textlink="">
      <xdr:nvSpPr>
        <xdr:cNvPr id="26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5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5905500" y="9172575"/>
          <a:ext cx="301399" cy="320150"/>
        </a:xfrm>
        <a:prstGeom prst="rect">
          <a:avLst/>
        </a:prstGeom>
        <a:noFill/>
      </xdr:spPr>
    </xdr:sp>
    <xdr:clientData/>
  </xdr:twoCellAnchor>
  <xdr:twoCellAnchor editAs="oneCell">
    <xdr:from>
      <xdr:col>6</xdr:col>
      <xdr:colOff>0</xdr:colOff>
      <xdr:row>24</xdr:row>
      <xdr:rowOff>0</xdr:rowOff>
    </xdr:from>
    <xdr:to>
      <xdr:col>6</xdr:col>
      <xdr:colOff>301399</xdr:colOff>
      <xdr:row>25</xdr:row>
      <xdr:rowOff>73476</xdr:rowOff>
    </xdr:to>
    <xdr:sp macro="" textlink="">
      <xdr:nvSpPr>
        <xdr:cNvPr id="27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5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5905500" y="9172575"/>
          <a:ext cx="301399" cy="321126"/>
        </a:xfrm>
        <a:prstGeom prst="rect">
          <a:avLst/>
        </a:prstGeom>
        <a:noFill/>
      </xdr:spPr>
    </xdr:sp>
    <xdr:clientData/>
  </xdr:twoCellAnchor>
  <xdr:twoCellAnchor editAs="oneCell">
    <xdr:from>
      <xdr:col>7</xdr:col>
      <xdr:colOff>476250</xdr:colOff>
      <xdr:row>24</xdr:row>
      <xdr:rowOff>0</xdr:rowOff>
    </xdr:from>
    <xdr:to>
      <xdr:col>8</xdr:col>
      <xdr:colOff>185736</xdr:colOff>
      <xdr:row>25</xdr:row>
      <xdr:rowOff>73476</xdr:rowOff>
    </xdr:to>
    <xdr:sp macro="" textlink="">
      <xdr:nvSpPr>
        <xdr:cNvPr id="28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5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6972300" y="9172575"/>
          <a:ext cx="300037" cy="321126"/>
        </a:xfrm>
        <a:prstGeom prst="rect">
          <a:avLst/>
        </a:prstGeom>
        <a:noFill/>
      </xdr:spPr>
    </xdr:sp>
    <xdr:clientData/>
  </xdr:twoCellAnchor>
  <xdr:oneCellAnchor>
    <xdr:from>
      <xdr:col>6</xdr:col>
      <xdr:colOff>0</xdr:colOff>
      <xdr:row>24</xdr:row>
      <xdr:rowOff>0</xdr:rowOff>
    </xdr:from>
    <xdr:ext cx="300695" cy="316489"/>
    <xdr:sp macro="" textlink="">
      <xdr:nvSpPr>
        <xdr:cNvPr id="30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5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5905500" y="91725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24</xdr:row>
      <xdr:rowOff>0</xdr:rowOff>
    </xdr:from>
    <xdr:ext cx="300695" cy="316489"/>
    <xdr:sp macro="" textlink="">
      <xdr:nvSpPr>
        <xdr:cNvPr id="31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5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5905500" y="91725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24</xdr:row>
      <xdr:rowOff>0</xdr:rowOff>
    </xdr:from>
    <xdr:ext cx="300695" cy="316489"/>
    <xdr:sp macro="" textlink="">
      <xdr:nvSpPr>
        <xdr:cNvPr id="32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5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5905500" y="91725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24</xdr:row>
      <xdr:rowOff>0</xdr:rowOff>
    </xdr:from>
    <xdr:ext cx="304800" cy="306098"/>
    <xdr:sp macro="" textlink="">
      <xdr:nvSpPr>
        <xdr:cNvPr id="33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5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5905500" y="9172575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24</xdr:row>
      <xdr:rowOff>0</xdr:rowOff>
    </xdr:from>
    <xdr:ext cx="300695" cy="316489"/>
    <xdr:sp macro="" textlink="">
      <xdr:nvSpPr>
        <xdr:cNvPr id="34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5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5905500" y="9172575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24</xdr:row>
      <xdr:rowOff>0</xdr:rowOff>
    </xdr:from>
    <xdr:ext cx="304800" cy="301998"/>
    <xdr:sp macro="" textlink="">
      <xdr:nvSpPr>
        <xdr:cNvPr id="35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5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5905500" y="9172575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6</xdr:col>
      <xdr:colOff>0</xdr:colOff>
      <xdr:row>24</xdr:row>
      <xdr:rowOff>0</xdr:rowOff>
    </xdr:from>
    <xdr:ext cx="300695" cy="318403"/>
    <xdr:sp macro="" textlink="">
      <xdr:nvSpPr>
        <xdr:cNvPr id="36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5905500" y="9172575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7</xdr:col>
      <xdr:colOff>476250</xdr:colOff>
      <xdr:row>24</xdr:row>
      <xdr:rowOff>0</xdr:rowOff>
    </xdr:from>
    <xdr:ext cx="300695" cy="318403"/>
    <xdr:sp macro="" textlink="">
      <xdr:nvSpPr>
        <xdr:cNvPr id="37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6972300" y="9172575"/>
          <a:ext cx="300695" cy="318403"/>
        </a:xfrm>
        <a:prstGeom prst="rect">
          <a:avLst/>
        </a:prstGeom>
        <a:noFill/>
      </xdr:spPr>
    </xdr:sp>
    <xdr:clientData/>
  </xdr:oneCellAnchor>
  <xdr:twoCellAnchor editAs="oneCell">
    <xdr:from>
      <xdr:col>0</xdr:col>
      <xdr:colOff>1</xdr:colOff>
      <xdr:row>2</xdr:row>
      <xdr:rowOff>6802</xdr:rowOff>
    </xdr:from>
    <xdr:to>
      <xdr:col>0</xdr:col>
      <xdr:colOff>1646464</xdr:colOff>
      <xdr:row>8</xdr:row>
      <xdr:rowOff>77876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tretch/>
      </xdr:blipFill>
      <xdr:spPr bwMode="auto">
        <a:xfrm>
          <a:off x="1" y="2569028"/>
          <a:ext cx="1646463" cy="129812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21945</xdr:colOff>
      <xdr:row>20</xdr:row>
      <xdr:rowOff>46100</xdr:rowOff>
    </xdr:from>
    <xdr:to>
      <xdr:col>0</xdr:col>
      <xdr:colOff>1675213</xdr:colOff>
      <xdr:row>22</xdr:row>
      <xdr:rowOff>36576</xdr:rowOff>
    </xdr:to>
    <xdr:pic>
      <xdr:nvPicPr>
        <xdr:cNvPr id="40" name="Picture 3" descr="http://valeriegroup.ru/sites/default/files/styles/940x450/public/image/articles/124214ce13062382caa6ddb4252ed52f.jpg?itok=GoOFNakx">
          <a:extLst>
            <a:ext uri="{FF2B5EF4-FFF2-40B4-BE49-F238E27FC236}">
              <a16:creationId xmlns:a16="http://schemas.microsoft.com/office/drawing/2014/main" xmlns="" id="{00000000-0008-0000-05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tretch/>
      </xdr:blipFill>
      <xdr:spPr bwMode="auto">
        <a:xfrm>
          <a:off x="21945" y="4896078"/>
          <a:ext cx="1653268" cy="1219430"/>
        </a:xfrm>
        <a:prstGeom prst="rect">
          <a:avLst/>
        </a:prstGeom>
        <a:noFill/>
      </xdr:spPr>
    </xdr:pic>
    <xdr:clientData/>
  </xdr:twoCellAnchor>
  <xdr:twoCellAnchor>
    <xdr:from>
      <xdr:col>0</xdr:col>
      <xdr:colOff>0</xdr:colOff>
      <xdr:row>22</xdr:row>
      <xdr:rowOff>95097</xdr:rowOff>
    </xdr:from>
    <xdr:to>
      <xdr:col>0</xdr:col>
      <xdr:colOff>1653268</xdr:colOff>
      <xdr:row>23</xdr:row>
      <xdr:rowOff>704696</xdr:rowOff>
    </xdr:to>
    <xdr:pic>
      <xdr:nvPicPr>
        <xdr:cNvPr id="41" name="Рисунок 40" descr="Вуаль">
          <a:extLst>
            <a:ext uri="{FF2B5EF4-FFF2-40B4-BE49-F238E27FC236}">
              <a16:creationId xmlns:a16="http://schemas.microsoft.com/office/drawing/2014/main" xmlns="" id="{00000000-0008-0000-05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tretch/>
      </xdr:blipFill>
      <xdr:spPr bwMode="auto">
        <a:xfrm>
          <a:off x="0" y="6174028"/>
          <a:ext cx="1653268" cy="122407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12</xdr:row>
      <xdr:rowOff>1</xdr:rowOff>
    </xdr:from>
    <xdr:to>
      <xdr:col>0</xdr:col>
      <xdr:colOff>1609344</xdr:colOff>
      <xdr:row>18</xdr:row>
      <xdr:rowOff>179023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xmlns="" id="{78B07295-C034-E6D1-B7B6-91516A1A5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3021179"/>
          <a:ext cx="1609344" cy="1371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</xdr:row>
      <xdr:rowOff>109728</xdr:rowOff>
    </xdr:from>
    <xdr:to>
      <xdr:col>5</xdr:col>
      <xdr:colOff>7699</xdr:colOff>
      <xdr:row>29</xdr:row>
      <xdr:rowOff>153689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xmlns="" id="{80D35A71-FB6F-508C-CCE4-846EC4A8B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0" y="7732166"/>
          <a:ext cx="7257062" cy="13241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31</xdr:row>
      <xdr:rowOff>0</xdr:rowOff>
    </xdr:from>
    <xdr:to>
      <xdr:col>0</xdr:col>
      <xdr:colOff>304800</xdr:colOff>
      <xdr:row>32</xdr:row>
      <xdr:rowOff>145596</xdr:rowOff>
    </xdr:to>
    <xdr:sp macro="" textlink="">
      <xdr:nvSpPr>
        <xdr:cNvPr id="2" name="AutoShape 1" descr="readmsg?id=15508386280000000722;0;1&amp;af_preview=1&amp;exif=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496175"/>
          <a:ext cx="304800" cy="345622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304800</xdr:colOff>
      <xdr:row>32</xdr:row>
      <xdr:rowOff>104774</xdr:rowOff>
    </xdr:to>
    <xdr:sp macro="" textlink="">
      <xdr:nvSpPr>
        <xdr:cNvPr id="3" name="AutoShape 2" descr="readmsg?id=15508386280000000722;0;1&amp;af_preview=1&amp;exif=1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496175"/>
          <a:ext cx="304800" cy="304800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304800</xdr:colOff>
      <xdr:row>32</xdr:row>
      <xdr:rowOff>145595</xdr:rowOff>
    </xdr:to>
    <xdr:sp macro="" textlink="">
      <xdr:nvSpPr>
        <xdr:cNvPr id="4" name="AutoShape 3" descr="readmsg?id=15508386280000000722;0;1&amp;af_preview=1&amp;exif=1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7496175"/>
          <a:ext cx="304800" cy="345621"/>
        </a:xfrm>
        <a:prstGeom prst="rect">
          <a:avLst/>
        </a:prstGeom>
        <a:noFill/>
        <a:ln>
          <a:noFill/>
        </a:ln>
      </xdr:spPr>
    </xdr:sp>
    <xdr:clientData/>
  </xdr:twoCellAnchor>
  <xdr:twoCellAnchor editAs="oneCell">
    <xdr:from>
      <xdr:col>0</xdr:col>
      <xdr:colOff>476250</xdr:colOff>
      <xdr:row>6</xdr:row>
      <xdr:rowOff>0</xdr:rowOff>
    </xdr:from>
    <xdr:to>
      <xdr:col>0</xdr:col>
      <xdr:colOff>738189</xdr:colOff>
      <xdr:row>7</xdr:row>
      <xdr:rowOff>99713</xdr:rowOff>
    </xdr:to>
    <xdr:sp macro="" textlink="">
      <xdr:nvSpPr>
        <xdr:cNvPr id="6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1885950"/>
          <a:ext cx="261939" cy="299737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476250</xdr:colOff>
      <xdr:row>6</xdr:row>
      <xdr:rowOff>0</xdr:rowOff>
    </xdr:from>
    <xdr:to>
      <xdr:col>0</xdr:col>
      <xdr:colOff>738189</xdr:colOff>
      <xdr:row>7</xdr:row>
      <xdr:rowOff>99713</xdr:rowOff>
    </xdr:to>
    <xdr:sp macro="" textlink="">
      <xdr:nvSpPr>
        <xdr:cNvPr id="7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1885950"/>
          <a:ext cx="261939" cy="299737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476250</xdr:colOff>
      <xdr:row>6</xdr:row>
      <xdr:rowOff>0</xdr:rowOff>
    </xdr:from>
    <xdr:to>
      <xdr:col>0</xdr:col>
      <xdr:colOff>738189</xdr:colOff>
      <xdr:row>7</xdr:row>
      <xdr:rowOff>99713</xdr:rowOff>
    </xdr:to>
    <xdr:sp macro="" textlink="">
      <xdr:nvSpPr>
        <xdr:cNvPr id="8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1885950"/>
          <a:ext cx="261939" cy="299737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476250</xdr:colOff>
      <xdr:row>6</xdr:row>
      <xdr:rowOff>0</xdr:rowOff>
    </xdr:from>
    <xdr:to>
      <xdr:col>0</xdr:col>
      <xdr:colOff>738189</xdr:colOff>
      <xdr:row>7</xdr:row>
      <xdr:rowOff>99713</xdr:rowOff>
    </xdr:to>
    <xdr:sp macro="" textlink="">
      <xdr:nvSpPr>
        <xdr:cNvPr id="9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1885950"/>
          <a:ext cx="261939" cy="299737"/>
        </a:xfrm>
        <a:prstGeom prst="rect">
          <a:avLst/>
        </a:prstGeom>
        <a:noFill/>
      </xdr:spPr>
    </xdr:sp>
    <xdr:clientData/>
  </xdr:twoCellAnchor>
  <xdr:twoCellAnchor editAs="oneCell">
    <xdr:from>
      <xdr:col>0</xdr:col>
      <xdr:colOff>476250</xdr:colOff>
      <xdr:row>6</xdr:row>
      <xdr:rowOff>0</xdr:rowOff>
    </xdr:from>
    <xdr:to>
      <xdr:col>0</xdr:col>
      <xdr:colOff>738189</xdr:colOff>
      <xdr:row>7</xdr:row>
      <xdr:rowOff>100689</xdr:rowOff>
    </xdr:to>
    <xdr:sp macro="" textlink="">
      <xdr:nvSpPr>
        <xdr:cNvPr id="10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1885950"/>
          <a:ext cx="261939" cy="300713"/>
        </a:xfrm>
        <a:prstGeom prst="rect">
          <a:avLst/>
        </a:prstGeom>
        <a:noFill/>
      </xdr:spPr>
    </xdr:sp>
    <xdr:clientData/>
  </xdr:twoCellAnchor>
  <xdr:twoCellAnchor editAs="oneCell">
    <xdr:from>
      <xdr:col>2</xdr:col>
      <xdr:colOff>476250</xdr:colOff>
      <xdr:row>6</xdr:row>
      <xdr:rowOff>0</xdr:rowOff>
    </xdr:from>
    <xdr:to>
      <xdr:col>2</xdr:col>
      <xdr:colOff>738187</xdr:colOff>
      <xdr:row>7</xdr:row>
      <xdr:rowOff>100689</xdr:rowOff>
    </xdr:to>
    <xdr:sp macro="" textlink="">
      <xdr:nvSpPr>
        <xdr:cNvPr id="11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9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8582025" y="1885950"/>
          <a:ext cx="261937" cy="300713"/>
        </a:xfrm>
        <a:prstGeom prst="rect">
          <a:avLst/>
        </a:prstGeom>
        <a:noFill/>
      </xdr:spPr>
    </xdr:sp>
    <xdr:clientData/>
  </xdr:twoCellAnchor>
  <xdr:oneCellAnchor>
    <xdr:from>
      <xdr:col>0</xdr:col>
      <xdr:colOff>476250</xdr:colOff>
      <xdr:row>6</xdr:row>
      <xdr:rowOff>0</xdr:rowOff>
    </xdr:from>
    <xdr:ext cx="300695" cy="316489"/>
    <xdr:sp macro="" textlink="">
      <xdr:nvSpPr>
        <xdr:cNvPr id="13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9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18859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6</xdr:row>
      <xdr:rowOff>0</xdr:rowOff>
    </xdr:from>
    <xdr:ext cx="300695" cy="316489"/>
    <xdr:sp macro="" textlink="">
      <xdr:nvSpPr>
        <xdr:cNvPr id="14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9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18859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6</xdr:row>
      <xdr:rowOff>0</xdr:rowOff>
    </xdr:from>
    <xdr:ext cx="300695" cy="316489"/>
    <xdr:sp macro="" textlink="">
      <xdr:nvSpPr>
        <xdr:cNvPr id="15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9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18859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6</xdr:row>
      <xdr:rowOff>0</xdr:rowOff>
    </xdr:from>
    <xdr:ext cx="304800" cy="306098"/>
    <xdr:sp macro="" textlink="">
      <xdr:nvSpPr>
        <xdr:cNvPr id="16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9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885950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6</xdr:row>
      <xdr:rowOff>0</xdr:rowOff>
    </xdr:from>
    <xdr:ext cx="300695" cy="316489"/>
    <xdr:sp macro="" textlink="">
      <xdr:nvSpPr>
        <xdr:cNvPr id="17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9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188595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6</xdr:row>
      <xdr:rowOff>0</xdr:rowOff>
    </xdr:from>
    <xdr:ext cx="304800" cy="301998"/>
    <xdr:sp macro="" textlink="">
      <xdr:nvSpPr>
        <xdr:cNvPr id="18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9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6105525" y="1885950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6</xdr:row>
      <xdr:rowOff>0</xdr:rowOff>
    </xdr:from>
    <xdr:ext cx="300695" cy="318403"/>
    <xdr:sp macro="" textlink="">
      <xdr:nvSpPr>
        <xdr:cNvPr id="19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9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1885950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2</xdr:col>
      <xdr:colOff>476250</xdr:colOff>
      <xdr:row>6</xdr:row>
      <xdr:rowOff>0</xdr:rowOff>
    </xdr:from>
    <xdr:ext cx="300695" cy="318403"/>
    <xdr:sp macro="" textlink="">
      <xdr:nvSpPr>
        <xdr:cNvPr id="20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9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8582025" y="1885950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15</xdr:row>
      <xdr:rowOff>0</xdr:rowOff>
    </xdr:from>
    <xdr:ext cx="282349" cy="298377"/>
    <xdr:sp macro="" textlink="">
      <xdr:nvSpPr>
        <xdr:cNvPr id="21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9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3848100"/>
          <a:ext cx="282349" cy="298377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15</xdr:row>
      <xdr:rowOff>0</xdr:rowOff>
    </xdr:from>
    <xdr:ext cx="282349" cy="298377"/>
    <xdr:sp macro="" textlink="">
      <xdr:nvSpPr>
        <xdr:cNvPr id="22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9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3848100"/>
          <a:ext cx="282349" cy="298377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15</xdr:row>
      <xdr:rowOff>0</xdr:rowOff>
    </xdr:from>
    <xdr:ext cx="282349" cy="298377"/>
    <xdr:sp macro="" textlink="">
      <xdr:nvSpPr>
        <xdr:cNvPr id="23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9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3848100"/>
          <a:ext cx="282349" cy="298377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15</xdr:row>
      <xdr:rowOff>0</xdr:rowOff>
    </xdr:from>
    <xdr:ext cx="282349" cy="298377"/>
    <xdr:sp macro="" textlink="">
      <xdr:nvSpPr>
        <xdr:cNvPr id="24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9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3848100"/>
          <a:ext cx="282349" cy="298377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15</xdr:row>
      <xdr:rowOff>0</xdr:rowOff>
    </xdr:from>
    <xdr:ext cx="282349" cy="299352"/>
    <xdr:sp macro="" textlink="">
      <xdr:nvSpPr>
        <xdr:cNvPr id="25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9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3848100"/>
          <a:ext cx="282349" cy="299353"/>
        </a:xfrm>
        <a:prstGeom prst="rect">
          <a:avLst/>
        </a:prstGeom>
        <a:noFill/>
      </xdr:spPr>
    </xdr:sp>
    <xdr:clientData/>
  </xdr:oneCellAnchor>
  <xdr:oneCellAnchor>
    <xdr:from>
      <xdr:col>2</xdr:col>
      <xdr:colOff>476250</xdr:colOff>
      <xdr:row>15</xdr:row>
      <xdr:rowOff>0</xdr:rowOff>
    </xdr:from>
    <xdr:ext cx="282348" cy="299352"/>
    <xdr:sp macro="" textlink="">
      <xdr:nvSpPr>
        <xdr:cNvPr id="26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9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848100"/>
          <a:ext cx="282348" cy="299353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15</xdr:row>
      <xdr:rowOff>0</xdr:rowOff>
    </xdr:from>
    <xdr:ext cx="300695" cy="316489"/>
    <xdr:sp macro="" textlink="">
      <xdr:nvSpPr>
        <xdr:cNvPr id="27" name="AutoShape 18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9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384810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15</xdr:row>
      <xdr:rowOff>0</xdr:rowOff>
    </xdr:from>
    <xdr:ext cx="300695" cy="316489"/>
    <xdr:sp macro="" textlink="">
      <xdr:nvSpPr>
        <xdr:cNvPr id="28" name="AutoShape 20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9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384810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15</xdr:row>
      <xdr:rowOff>0</xdr:rowOff>
    </xdr:from>
    <xdr:ext cx="300695" cy="316489"/>
    <xdr:sp macro="" textlink="">
      <xdr:nvSpPr>
        <xdr:cNvPr id="29" name="AutoShape 21" descr="https://af12.mail.ru/cgi-bin/readmsg?id=15295801520000002744;0;0;1;7&amp;mode=attachment&amp;email=ut-artem@mail.ru">
          <a:extLst>
            <a:ext uri="{FF2B5EF4-FFF2-40B4-BE49-F238E27FC236}">
              <a16:creationId xmlns:a16="http://schemas.microsoft.com/office/drawing/2014/main" xmlns="" id="{00000000-0008-0000-09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384810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6098"/>
    <xdr:sp macro="" textlink="">
      <xdr:nvSpPr>
        <xdr:cNvPr id="30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9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6105525" y="3848100"/>
          <a:ext cx="304800" cy="306097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15</xdr:row>
      <xdr:rowOff>0</xdr:rowOff>
    </xdr:from>
    <xdr:ext cx="300695" cy="316489"/>
    <xdr:sp macro="" textlink="">
      <xdr:nvSpPr>
        <xdr:cNvPr id="31" name="AutoShape 25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9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3848100"/>
          <a:ext cx="300695" cy="316489"/>
        </a:xfrm>
        <a:prstGeom prst="rect">
          <a:avLst/>
        </a:prstGeom>
        <a:noFill/>
      </xdr:spPr>
    </xdr:sp>
    <xdr:clientData/>
  </xdr:oneCellAnchor>
  <xdr:oneCellAnchor>
    <xdr:from>
      <xdr:col>0</xdr:col>
      <xdr:colOff>0</xdr:colOff>
      <xdr:row>15</xdr:row>
      <xdr:rowOff>0</xdr:rowOff>
    </xdr:from>
    <xdr:ext cx="304800" cy="301998"/>
    <xdr:sp macro="" textlink="">
      <xdr:nvSpPr>
        <xdr:cNvPr id="32" name="AutoShape 24" descr="https://af12.mail.ru/cgi-bin/readmsg?id=15295801520000002744;0;0;1;2&amp;mode=attachment&amp;email=ut-artem@mail.ru">
          <a:extLst>
            <a:ext uri="{FF2B5EF4-FFF2-40B4-BE49-F238E27FC236}">
              <a16:creationId xmlns:a16="http://schemas.microsoft.com/office/drawing/2014/main" xmlns="" id="{00000000-0008-0000-09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6105525" y="3848100"/>
          <a:ext cx="304800" cy="301997"/>
        </a:xfrm>
        <a:prstGeom prst="rect">
          <a:avLst/>
        </a:prstGeom>
        <a:noFill/>
      </xdr:spPr>
    </xdr:sp>
    <xdr:clientData/>
  </xdr:oneCellAnchor>
  <xdr:oneCellAnchor>
    <xdr:from>
      <xdr:col>0</xdr:col>
      <xdr:colOff>476250</xdr:colOff>
      <xdr:row>15</xdr:row>
      <xdr:rowOff>0</xdr:rowOff>
    </xdr:from>
    <xdr:ext cx="300695" cy="318403"/>
    <xdr:sp macro="" textlink="">
      <xdr:nvSpPr>
        <xdr:cNvPr id="33" name="AutoShape 29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9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400925" y="3848100"/>
          <a:ext cx="300695" cy="318403"/>
        </a:xfrm>
        <a:prstGeom prst="rect">
          <a:avLst/>
        </a:prstGeom>
        <a:noFill/>
      </xdr:spPr>
    </xdr:sp>
    <xdr:clientData/>
  </xdr:oneCellAnchor>
  <xdr:oneCellAnchor>
    <xdr:from>
      <xdr:col>2</xdr:col>
      <xdr:colOff>476250</xdr:colOff>
      <xdr:row>15</xdr:row>
      <xdr:rowOff>0</xdr:rowOff>
    </xdr:from>
    <xdr:ext cx="300695" cy="318403"/>
    <xdr:sp macro="" textlink="">
      <xdr:nvSpPr>
        <xdr:cNvPr id="34" name="AutoShape 30" descr="http://i01.i.aliimg.com/wsphoto/v1/856513741_1/3-Pairs-LOT-Free-shipping-Fashion-Hotel-Supplies-100-Cotton-Towel-Fabric-Home-Slippers.jpg">
          <a:extLst>
            <a:ext uri="{FF2B5EF4-FFF2-40B4-BE49-F238E27FC236}">
              <a16:creationId xmlns:a16="http://schemas.microsoft.com/office/drawing/2014/main" xmlns="" id="{00000000-0008-0000-09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8582025" y="3848100"/>
          <a:ext cx="300695" cy="318403"/>
        </a:xfrm>
        <a:prstGeom prst="rect">
          <a:avLst/>
        </a:prstGeom>
        <a:noFill/>
      </xdr:spPr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Стандартная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s://decorn.ru/veshalki-i-aksessuary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N109"/>
  <sheetViews>
    <sheetView tabSelected="1" workbookViewId="0">
      <selection activeCell="I6" sqref="I6"/>
    </sheetView>
  </sheetViews>
  <sheetFormatPr defaultColWidth="8.85546875" defaultRowHeight="12.75"/>
  <cols>
    <col min="1" max="1" width="27.85546875" style="1" customWidth="1"/>
    <col min="2" max="2" width="37.5703125" style="1" customWidth="1"/>
    <col min="3" max="3" width="27.7109375" style="1" customWidth="1"/>
    <col min="4" max="6" width="13.28515625" style="1" customWidth="1"/>
    <col min="7" max="7" width="12.28515625" style="1" customWidth="1"/>
    <col min="8" max="8" width="10.28515625" style="1" bestFit="1" customWidth="1"/>
    <col min="9" max="9" width="10.140625" style="1" bestFit="1" customWidth="1"/>
    <col min="10" max="16384" width="8.85546875" style="1"/>
  </cols>
  <sheetData>
    <row r="1" spans="1:66" s="2" customFormat="1" ht="9.1999999999999993" customHeight="1">
      <c r="A1" s="3"/>
      <c r="B1" s="301" t="s">
        <v>251</v>
      </c>
      <c r="C1" s="301"/>
      <c r="D1" s="301"/>
      <c r="E1" s="4"/>
      <c r="F1" s="5"/>
    </row>
    <row r="2" spans="1:66" s="2" customFormat="1" ht="42" customHeight="1" thickBot="1">
      <c r="A2" s="6"/>
      <c r="B2" s="302"/>
      <c r="C2" s="302"/>
      <c r="D2" s="302"/>
      <c r="E2" s="6"/>
      <c r="F2" s="7"/>
    </row>
    <row r="3" spans="1:66" s="8" customFormat="1" ht="31.5" customHeight="1" thickBot="1">
      <c r="A3" s="259"/>
      <c r="B3" s="303" t="s">
        <v>0</v>
      </c>
      <c r="C3" s="304"/>
      <c r="D3" s="304"/>
      <c r="E3" s="304"/>
      <c r="F3" s="30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</row>
    <row r="4" spans="1:66" ht="37.5" customHeight="1" thickBot="1">
      <c r="A4" s="272" t="s">
        <v>177</v>
      </c>
      <c r="B4" s="266" t="s">
        <v>1</v>
      </c>
      <c r="C4" s="264" t="s">
        <v>2</v>
      </c>
      <c r="D4" s="260" t="s">
        <v>159</v>
      </c>
      <c r="E4" s="260" t="s">
        <v>3</v>
      </c>
      <c r="F4" s="260" t="s">
        <v>4</v>
      </c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</row>
    <row r="5" spans="1:66" ht="21" thickBot="1">
      <c r="A5" s="297" t="s">
        <v>162</v>
      </c>
      <c r="B5" s="298"/>
      <c r="C5" s="298"/>
      <c r="D5" s="298"/>
      <c r="E5" s="298"/>
      <c r="F5" s="299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</row>
    <row r="6" spans="1:66" ht="21" thickBot="1">
      <c r="A6" s="99" t="s">
        <v>160</v>
      </c>
      <c r="B6" s="449" t="s">
        <v>161</v>
      </c>
      <c r="C6" s="449"/>
      <c r="D6" s="449"/>
      <c r="E6" s="449"/>
      <c r="F6" s="450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</row>
    <row r="7" spans="1:66" ht="15.75" customHeight="1">
      <c r="A7" s="11"/>
      <c r="B7" s="216" t="s">
        <v>164</v>
      </c>
      <c r="C7" s="217" t="s">
        <v>6</v>
      </c>
      <c r="D7" s="12">
        <v>269.14579999999995</v>
      </c>
      <c r="E7" s="12">
        <f t="shared" ref="E7:E18" si="0">D7/1.4*1.35</f>
        <v>259.53345000000002</v>
      </c>
      <c r="F7" s="13">
        <f t="shared" ref="F7:F18" si="1">D7/1.4*1.3</f>
        <v>249.9211</v>
      </c>
      <c r="G7" s="14"/>
      <c r="H7" s="14"/>
      <c r="I7" s="14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</row>
    <row r="8" spans="1:66" ht="15.75" customHeight="1">
      <c r="A8" s="15"/>
      <c r="B8" s="218" t="s">
        <v>164</v>
      </c>
      <c r="C8" s="126" t="s">
        <v>7</v>
      </c>
      <c r="D8" s="226">
        <v>338.79440000000005</v>
      </c>
      <c r="E8" s="16">
        <f t="shared" si="0"/>
        <v>326.69460000000009</v>
      </c>
      <c r="F8" s="17">
        <f t="shared" si="1"/>
        <v>314.59480000000008</v>
      </c>
      <c r="G8" s="14"/>
      <c r="H8" s="14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</row>
    <row r="9" spans="1:66" ht="15.75" customHeight="1">
      <c r="A9" s="15"/>
      <c r="B9" s="218" t="s">
        <v>8</v>
      </c>
      <c r="C9" s="219" t="s">
        <v>6</v>
      </c>
      <c r="D9" s="227">
        <v>370.21950000000004</v>
      </c>
      <c r="E9" s="18">
        <f t="shared" ref="E9:E10" si="2">D9/1.4*1.35</f>
        <v>356.99737500000009</v>
      </c>
      <c r="F9" s="19">
        <f t="shared" ref="F9:F10" si="3">D9/1.4*1.3</f>
        <v>343.77525000000009</v>
      </c>
      <c r="G9" s="14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</row>
    <row r="10" spans="1:66" ht="15.75" customHeight="1">
      <c r="A10" s="15"/>
      <c r="B10" s="218" t="s">
        <v>8</v>
      </c>
      <c r="C10" s="219" t="s">
        <v>7</v>
      </c>
      <c r="D10" s="227">
        <v>519.46649999999988</v>
      </c>
      <c r="E10" s="18">
        <f t="shared" si="2"/>
        <v>500.91412499999996</v>
      </c>
      <c r="F10" s="19">
        <f t="shared" si="3"/>
        <v>482.36174999999997</v>
      </c>
      <c r="G10" s="14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</row>
    <row r="11" spans="1:66" ht="15.75" customHeight="1">
      <c r="A11" s="15"/>
      <c r="B11" s="218" t="s">
        <v>9</v>
      </c>
      <c r="C11" s="126" t="s">
        <v>10</v>
      </c>
      <c r="D11" s="226">
        <v>869.7346</v>
      </c>
      <c r="E11" s="16">
        <f t="shared" si="0"/>
        <v>838.67265000000009</v>
      </c>
      <c r="F11" s="17">
        <f t="shared" si="1"/>
        <v>807.61070000000007</v>
      </c>
      <c r="G11" s="14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</row>
    <row r="12" spans="1:66" ht="15.75" customHeight="1">
      <c r="A12" s="15"/>
      <c r="B12" s="218" t="s">
        <v>9</v>
      </c>
      <c r="C12" s="126" t="s">
        <v>11</v>
      </c>
      <c r="D12" s="226">
        <v>1024.5816</v>
      </c>
      <c r="E12" s="16">
        <f t="shared" si="0"/>
        <v>987.98940000000016</v>
      </c>
      <c r="F12" s="17">
        <f t="shared" si="1"/>
        <v>951.39720000000011</v>
      </c>
      <c r="G12" s="14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</row>
    <row r="13" spans="1:66" ht="15.75" customHeight="1">
      <c r="A13" s="15"/>
      <c r="B13" s="218" t="s">
        <v>9</v>
      </c>
      <c r="C13" s="126" t="s">
        <v>12</v>
      </c>
      <c r="D13" s="226">
        <v>1136.6795999999999</v>
      </c>
      <c r="E13" s="16">
        <f t="shared" si="0"/>
        <v>1096.0839000000001</v>
      </c>
      <c r="F13" s="17">
        <f t="shared" si="1"/>
        <v>1055.4882</v>
      </c>
      <c r="G13" s="14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</row>
    <row r="14" spans="1:66" ht="15.75" customHeight="1">
      <c r="A14" s="15"/>
      <c r="B14" s="218" t="s">
        <v>9</v>
      </c>
      <c r="C14" s="126" t="s">
        <v>13</v>
      </c>
      <c r="D14" s="226">
        <v>1238.9776000000002</v>
      </c>
      <c r="E14" s="16">
        <f t="shared" si="0"/>
        <v>1194.7284000000002</v>
      </c>
      <c r="F14" s="17">
        <f t="shared" si="1"/>
        <v>1150.4792000000002</v>
      </c>
      <c r="G14" s="14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</row>
    <row r="15" spans="1:66" ht="15.75" customHeight="1">
      <c r="A15" s="15"/>
      <c r="B15" s="218" t="s">
        <v>9</v>
      </c>
      <c r="C15" s="126" t="s">
        <v>14</v>
      </c>
      <c r="D15" s="226">
        <v>1348.2755999999999</v>
      </c>
      <c r="E15" s="16">
        <f>D15/1.4*1.35</f>
        <v>1300.1229000000001</v>
      </c>
      <c r="F15" s="17">
        <f>D15/1.4*1.3</f>
        <v>1251.9702</v>
      </c>
      <c r="G15" s="14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</row>
    <row r="16" spans="1:66" ht="15.75" customHeight="1">
      <c r="A16" s="15"/>
      <c r="B16" s="218" t="s">
        <v>9</v>
      </c>
      <c r="C16" s="126" t="s">
        <v>15</v>
      </c>
      <c r="D16" s="226">
        <v>1447.7736000000002</v>
      </c>
      <c r="E16" s="16">
        <f t="shared" si="0"/>
        <v>1396.0674000000004</v>
      </c>
      <c r="F16" s="17">
        <f t="shared" si="1"/>
        <v>1344.3612000000003</v>
      </c>
      <c r="G16" s="14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</row>
    <row r="17" spans="1:66" ht="15.75" customHeight="1">
      <c r="A17" s="15"/>
      <c r="B17" s="218" t="s">
        <v>16</v>
      </c>
      <c r="C17" s="126" t="s">
        <v>17</v>
      </c>
      <c r="D17" s="226">
        <v>1636.9696000000001</v>
      </c>
      <c r="E17" s="16">
        <f t="shared" si="0"/>
        <v>1578.5064000000002</v>
      </c>
      <c r="F17" s="17">
        <f t="shared" si="1"/>
        <v>1520.0432000000003</v>
      </c>
      <c r="G17" s="14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</row>
    <row r="18" spans="1:66" ht="15.75" customHeight="1">
      <c r="A18" s="15"/>
      <c r="B18" s="218" t="s">
        <v>16</v>
      </c>
      <c r="C18" s="126" t="s">
        <v>18</v>
      </c>
      <c r="D18" s="226">
        <v>1949.4635999999998</v>
      </c>
      <c r="E18" s="16">
        <f t="shared" si="0"/>
        <v>1879.8398999999999</v>
      </c>
      <c r="F18" s="17">
        <f t="shared" si="1"/>
        <v>1810.2162000000001</v>
      </c>
      <c r="G18" s="14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</row>
    <row r="19" spans="1:66" ht="15.75" customHeight="1" thickBot="1">
      <c r="A19" s="20"/>
      <c r="B19" s="220" t="s">
        <v>16</v>
      </c>
      <c r="C19" s="139" t="s">
        <v>19</v>
      </c>
      <c r="D19" s="228">
        <v>2257.7575999999999</v>
      </c>
      <c r="E19" s="21">
        <f t="shared" ref="E19:E38" si="4">D19/1.4*1.35</f>
        <v>2177.1233999999999</v>
      </c>
      <c r="F19" s="22">
        <f t="shared" ref="F19:F38" si="5">D19/1.4*1.3</f>
        <v>2096.4892</v>
      </c>
      <c r="G19" s="14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</row>
    <row r="20" spans="1:66" ht="15.75" customHeight="1">
      <c r="A20" s="11"/>
      <c r="B20" s="216" t="s">
        <v>5</v>
      </c>
      <c r="C20" s="217" t="s">
        <v>6</v>
      </c>
      <c r="D20" s="12">
        <v>323.86970000000002</v>
      </c>
      <c r="E20" s="12">
        <f t="shared" si="4"/>
        <v>312.30292500000007</v>
      </c>
      <c r="F20" s="13">
        <f t="shared" si="5"/>
        <v>300.73615000000007</v>
      </c>
      <c r="G20" s="14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</row>
    <row r="21" spans="1:66" ht="15.75" customHeight="1">
      <c r="A21" s="15"/>
      <c r="B21" s="218" t="s">
        <v>5</v>
      </c>
      <c r="C21" s="126" t="s">
        <v>7</v>
      </c>
      <c r="D21" s="229">
        <v>338.79440000000005</v>
      </c>
      <c r="E21" s="16">
        <f t="shared" si="4"/>
        <v>326.69460000000009</v>
      </c>
      <c r="F21" s="17">
        <f t="shared" si="5"/>
        <v>314.59480000000008</v>
      </c>
      <c r="G21" s="14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</row>
    <row r="22" spans="1:66" ht="15.75" customHeight="1">
      <c r="A22" s="15"/>
      <c r="B22" s="218" t="s">
        <v>9</v>
      </c>
      <c r="C22" s="126" t="s">
        <v>20</v>
      </c>
      <c r="D22" s="229">
        <v>1193.1030999999998</v>
      </c>
      <c r="E22" s="16">
        <f t="shared" si="4"/>
        <v>1150.4922749999998</v>
      </c>
      <c r="F22" s="17">
        <f t="shared" si="5"/>
        <v>1107.8814499999999</v>
      </c>
      <c r="G22" s="14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</row>
    <row r="23" spans="1:66" ht="15.75" customHeight="1">
      <c r="A23" s="15"/>
      <c r="B23" s="218" t="s">
        <v>9</v>
      </c>
      <c r="C23" s="126" t="s">
        <v>18</v>
      </c>
      <c r="D23" s="229">
        <v>1198.7030999999999</v>
      </c>
      <c r="E23" s="16">
        <f t="shared" si="4"/>
        <v>1155.8922750000002</v>
      </c>
      <c r="F23" s="17">
        <f t="shared" si="5"/>
        <v>1113.0814500000001</v>
      </c>
      <c r="G23" s="14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</row>
    <row r="24" spans="1:66" ht="15.75" customHeight="1">
      <c r="A24" s="15"/>
      <c r="B24" s="218" t="s">
        <v>9</v>
      </c>
      <c r="C24" s="126" t="s">
        <v>14</v>
      </c>
      <c r="D24" s="229">
        <v>1348.2755999999999</v>
      </c>
      <c r="E24" s="16">
        <f t="shared" si="4"/>
        <v>1300.1229000000001</v>
      </c>
      <c r="F24" s="17">
        <f t="shared" si="5"/>
        <v>1251.9702</v>
      </c>
      <c r="G24" s="14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</row>
    <row r="25" spans="1:66" ht="15.75" customHeight="1">
      <c r="A25" s="15"/>
      <c r="B25" s="218" t="s">
        <v>9</v>
      </c>
      <c r="C25" s="126" t="s">
        <v>15</v>
      </c>
      <c r="D25" s="229">
        <v>1447.7736000000002</v>
      </c>
      <c r="E25" s="16">
        <f t="shared" si="4"/>
        <v>1396.0674000000004</v>
      </c>
      <c r="F25" s="17">
        <f t="shared" si="5"/>
        <v>1344.3612000000003</v>
      </c>
      <c r="G25" s="14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</row>
    <row r="26" spans="1:66" ht="15.75" customHeight="1">
      <c r="A26" s="15"/>
      <c r="B26" s="218" t="s">
        <v>16</v>
      </c>
      <c r="C26" s="126" t="s">
        <v>17</v>
      </c>
      <c r="D26" s="229">
        <v>2283.7066</v>
      </c>
      <c r="E26" s="16">
        <f t="shared" si="4"/>
        <v>2202.1456500000004</v>
      </c>
      <c r="F26" s="17">
        <f t="shared" si="5"/>
        <v>2120.5847000000003</v>
      </c>
      <c r="G26" s="14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</row>
    <row r="27" spans="1:66" ht="15.75" customHeight="1">
      <c r="A27" s="15"/>
      <c r="B27" s="218" t="s">
        <v>16</v>
      </c>
      <c r="C27" s="126" t="s">
        <v>18</v>
      </c>
      <c r="D27" s="229">
        <v>2297.7066</v>
      </c>
      <c r="E27" s="16">
        <f t="shared" si="4"/>
        <v>2215.6456500000004</v>
      </c>
      <c r="F27" s="17">
        <f t="shared" si="5"/>
        <v>2133.5847000000003</v>
      </c>
      <c r="G27" s="14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</row>
    <row r="28" spans="1:66" ht="15.75" customHeight="1" thickBot="1">
      <c r="A28" s="20"/>
      <c r="B28" s="220" t="s">
        <v>16</v>
      </c>
      <c r="C28" s="139" t="s">
        <v>19</v>
      </c>
      <c r="D28" s="230">
        <v>2407.0046000000002</v>
      </c>
      <c r="E28" s="21">
        <f t="shared" si="4"/>
        <v>2321.0401500000003</v>
      </c>
      <c r="F28" s="22">
        <f t="shared" si="5"/>
        <v>2235.0757000000003</v>
      </c>
      <c r="G28" s="14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</row>
    <row r="29" spans="1:66" ht="15.75" customHeight="1" thickBot="1">
      <c r="A29" s="100"/>
      <c r="B29" s="447" t="s">
        <v>163</v>
      </c>
      <c r="C29" s="447"/>
      <c r="D29" s="447"/>
      <c r="E29" s="447"/>
      <c r="F29" s="448"/>
      <c r="G29" s="14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</row>
    <row r="30" spans="1:66" ht="15.75" customHeight="1">
      <c r="A30" s="15"/>
      <c r="B30" s="216" t="s">
        <v>5</v>
      </c>
      <c r="C30" s="217" t="s">
        <v>6</v>
      </c>
      <c r="D30" s="233">
        <v>257.03299999999996</v>
      </c>
      <c r="E30" s="233">
        <f t="shared" si="4"/>
        <v>247.85324999999997</v>
      </c>
      <c r="F30" s="234">
        <f t="shared" si="5"/>
        <v>238.67349999999996</v>
      </c>
      <c r="G30" s="14"/>
    </row>
    <row r="31" spans="1:66" ht="15.75" customHeight="1">
      <c r="A31" s="15"/>
      <c r="B31" s="218" t="s">
        <v>5</v>
      </c>
      <c r="C31" s="126" t="s">
        <v>7</v>
      </c>
      <c r="D31" s="231">
        <v>322.64400000000001</v>
      </c>
      <c r="E31" s="24">
        <f t="shared" si="4"/>
        <v>311.12100000000004</v>
      </c>
      <c r="F31" s="25">
        <f t="shared" si="5"/>
        <v>299.59800000000001</v>
      </c>
      <c r="G31" s="14"/>
    </row>
    <row r="32" spans="1:66" ht="15.75" customHeight="1">
      <c r="A32" s="15"/>
      <c r="B32" s="218" t="s">
        <v>9</v>
      </c>
      <c r="C32" s="126" t="s">
        <v>10</v>
      </c>
      <c r="D32" s="231">
        <v>825.32099999999991</v>
      </c>
      <c r="E32" s="24">
        <f t="shared" si="4"/>
        <v>795.84525000000008</v>
      </c>
      <c r="F32" s="25">
        <f t="shared" si="5"/>
        <v>766.36950000000002</v>
      </c>
      <c r="G32" s="14"/>
    </row>
    <row r="33" spans="1:7" ht="15.75" customHeight="1">
      <c r="A33" s="15"/>
      <c r="B33" s="218" t="s">
        <v>9</v>
      </c>
      <c r="C33" s="126" t="s">
        <v>11</v>
      </c>
      <c r="D33" s="231">
        <v>971.51599999999996</v>
      </c>
      <c r="E33" s="24">
        <f t="shared" si="4"/>
        <v>936.81900000000019</v>
      </c>
      <c r="F33" s="25">
        <f t="shared" si="5"/>
        <v>902.12200000000007</v>
      </c>
      <c r="G33" s="14"/>
    </row>
    <row r="34" spans="1:7" ht="15.75" customHeight="1">
      <c r="A34" s="15"/>
      <c r="B34" s="218" t="s">
        <v>9</v>
      </c>
      <c r="C34" s="126" t="s">
        <v>12</v>
      </c>
      <c r="D34" s="231">
        <v>1077.846</v>
      </c>
      <c r="E34" s="24">
        <f t="shared" si="4"/>
        <v>1039.3515000000002</v>
      </c>
      <c r="F34" s="25">
        <f t="shared" si="5"/>
        <v>1000.8570000000002</v>
      </c>
      <c r="G34" s="14"/>
    </row>
    <row r="35" spans="1:7" ht="15.75" customHeight="1">
      <c r="A35" s="15"/>
      <c r="B35" s="218" t="s">
        <v>9</v>
      </c>
      <c r="C35" s="126" t="s">
        <v>13</v>
      </c>
      <c r="D35" s="231">
        <v>1174.3760000000002</v>
      </c>
      <c r="E35" s="24">
        <f t="shared" si="4"/>
        <v>1132.4340000000002</v>
      </c>
      <c r="F35" s="25">
        <f t="shared" si="5"/>
        <v>1090.4920000000002</v>
      </c>
      <c r="G35" s="14"/>
    </row>
    <row r="36" spans="1:7" ht="15.75" customHeight="1">
      <c r="A36" s="15"/>
      <c r="B36" s="218" t="s">
        <v>16</v>
      </c>
      <c r="C36" s="126" t="s">
        <v>17</v>
      </c>
      <c r="D36" s="231">
        <v>1549.296</v>
      </c>
      <c r="E36" s="24">
        <f t="shared" si="4"/>
        <v>1493.9640000000002</v>
      </c>
      <c r="F36" s="25">
        <f t="shared" si="5"/>
        <v>1438.6320000000003</v>
      </c>
      <c r="G36" s="14"/>
    </row>
    <row r="37" spans="1:7" ht="15.75" customHeight="1">
      <c r="A37" s="15"/>
      <c r="B37" s="218" t="s">
        <v>16</v>
      </c>
      <c r="C37" s="126" t="s">
        <v>18</v>
      </c>
      <c r="D37" s="231">
        <v>1844.4859999999999</v>
      </c>
      <c r="E37" s="24">
        <f t="shared" si="4"/>
        <v>1778.6115000000002</v>
      </c>
      <c r="F37" s="25">
        <f t="shared" si="5"/>
        <v>1712.7370000000001</v>
      </c>
      <c r="G37" s="14"/>
    </row>
    <row r="38" spans="1:7" ht="27.2" customHeight="1" thickBot="1">
      <c r="A38" s="20"/>
      <c r="B38" s="220" t="s">
        <v>16</v>
      </c>
      <c r="C38" s="139" t="s">
        <v>19</v>
      </c>
      <c r="D38" s="232">
        <v>2135.4760000000001</v>
      </c>
      <c r="E38" s="26">
        <f t="shared" si="4"/>
        <v>2059.2090000000003</v>
      </c>
      <c r="F38" s="27">
        <f t="shared" si="5"/>
        <v>1982.9420000000002</v>
      </c>
      <c r="G38" s="14"/>
    </row>
    <row r="39" spans="1:7" ht="15.75" customHeight="1" thickBot="1">
      <c r="A39" s="100"/>
      <c r="B39" s="447" t="s">
        <v>165</v>
      </c>
      <c r="C39" s="447"/>
      <c r="D39" s="447"/>
      <c r="E39" s="447"/>
      <c r="F39" s="448"/>
      <c r="G39" s="14"/>
    </row>
    <row r="40" spans="1:7" ht="15.75" customHeight="1">
      <c r="A40" s="15"/>
      <c r="B40" s="216" t="s">
        <v>5</v>
      </c>
      <c r="C40" s="217" t="s">
        <v>6</v>
      </c>
      <c r="D40" s="233">
        <v>229.77919999999997</v>
      </c>
      <c r="E40" s="233">
        <f t="shared" ref="E40:E48" si="6">D40/1.4*1.35</f>
        <v>221.5728</v>
      </c>
      <c r="F40" s="234">
        <f t="shared" ref="F40:F48" si="7">D40/1.4*1.3</f>
        <v>213.3664</v>
      </c>
      <c r="G40" s="14"/>
    </row>
    <row r="41" spans="1:7" ht="15.75" customHeight="1">
      <c r="A41" s="15"/>
      <c r="B41" s="218" t="s">
        <v>5</v>
      </c>
      <c r="C41" s="126" t="s">
        <v>7</v>
      </c>
      <c r="D41" s="235">
        <v>286.30560000000003</v>
      </c>
      <c r="E41" s="24">
        <f t="shared" si="6"/>
        <v>276.08040000000005</v>
      </c>
      <c r="F41" s="25">
        <f t="shared" si="7"/>
        <v>265.85520000000002</v>
      </c>
      <c r="G41" s="14"/>
    </row>
    <row r="42" spans="1:7" ht="15.75" customHeight="1">
      <c r="A42" s="15"/>
      <c r="B42" s="218" t="s">
        <v>9</v>
      </c>
      <c r="C42" s="126" t="s">
        <v>23</v>
      </c>
      <c r="D42" s="235">
        <v>725.39039999999989</v>
      </c>
      <c r="E42" s="24">
        <f t="shared" si="6"/>
        <v>699.48360000000002</v>
      </c>
      <c r="F42" s="25">
        <f t="shared" si="7"/>
        <v>673.57679999999993</v>
      </c>
      <c r="G42" s="14"/>
    </row>
    <row r="43" spans="1:7" ht="15.75" customHeight="1">
      <c r="A43" s="15"/>
      <c r="B43" s="218" t="s">
        <v>9</v>
      </c>
      <c r="C43" s="126" t="s">
        <v>24</v>
      </c>
      <c r="D43" s="235">
        <v>852.11840000000007</v>
      </c>
      <c r="E43" s="24">
        <f t="shared" si="6"/>
        <v>821.68560000000014</v>
      </c>
      <c r="F43" s="25">
        <f t="shared" si="7"/>
        <v>791.25280000000009</v>
      </c>
      <c r="G43" s="14"/>
    </row>
    <row r="44" spans="1:7" ht="15.75" customHeight="1">
      <c r="A44" s="15"/>
      <c r="B44" s="218" t="s">
        <v>9</v>
      </c>
      <c r="C44" s="126" t="s">
        <v>25</v>
      </c>
      <c r="D44" s="235">
        <v>945.47039999999993</v>
      </c>
      <c r="E44" s="24">
        <f t="shared" si="6"/>
        <v>911.70360000000005</v>
      </c>
      <c r="F44" s="25">
        <f t="shared" si="7"/>
        <v>877.93680000000006</v>
      </c>
      <c r="G44" s="14"/>
    </row>
    <row r="45" spans="1:7" ht="15.75" customHeight="1">
      <c r="A45" s="15"/>
      <c r="B45" s="218" t="s">
        <v>9</v>
      </c>
      <c r="C45" s="126" t="s">
        <v>26</v>
      </c>
      <c r="D45" s="235">
        <v>1029.0224000000001</v>
      </c>
      <c r="E45" s="24">
        <f t="shared" si="6"/>
        <v>992.27160000000015</v>
      </c>
      <c r="F45" s="25">
        <f t="shared" si="7"/>
        <v>955.52080000000012</v>
      </c>
      <c r="G45" s="14"/>
    </row>
    <row r="46" spans="1:7" ht="15.75" customHeight="1">
      <c r="A46" s="15"/>
      <c r="B46" s="218" t="s">
        <v>16</v>
      </c>
      <c r="C46" s="126" t="s">
        <v>17</v>
      </c>
      <c r="D46" s="235">
        <v>1352.0304000000001</v>
      </c>
      <c r="E46" s="24">
        <f t="shared" si="6"/>
        <v>1303.7436000000002</v>
      </c>
      <c r="F46" s="25">
        <f t="shared" si="7"/>
        <v>1255.4568000000002</v>
      </c>
      <c r="G46" s="14"/>
    </row>
    <row r="47" spans="1:7" ht="15.75" customHeight="1">
      <c r="A47" s="15"/>
      <c r="B47" s="218" t="s">
        <v>16</v>
      </c>
      <c r="C47" s="126" t="s">
        <v>18</v>
      </c>
      <c r="D47" s="235">
        <v>1608.2864</v>
      </c>
      <c r="E47" s="24">
        <f t="shared" si="6"/>
        <v>1550.8476000000003</v>
      </c>
      <c r="F47" s="25">
        <f t="shared" si="7"/>
        <v>1493.4088000000002</v>
      </c>
      <c r="G47" s="14"/>
    </row>
    <row r="48" spans="1:7" ht="25.9" customHeight="1">
      <c r="A48" s="15"/>
      <c r="B48" s="221" t="s">
        <v>16</v>
      </c>
      <c r="C48" s="128" t="s">
        <v>19</v>
      </c>
      <c r="D48" s="236">
        <v>1860.3424</v>
      </c>
      <c r="E48" s="236">
        <f t="shared" si="6"/>
        <v>1793.9016000000001</v>
      </c>
      <c r="F48" s="237">
        <f t="shared" si="7"/>
        <v>1727.4608000000001</v>
      </c>
      <c r="G48" s="14"/>
    </row>
    <row r="49" spans="1:66" ht="17.25" customHeight="1" thickBot="1">
      <c r="A49" s="294" t="s">
        <v>222</v>
      </c>
      <c r="B49" s="295"/>
      <c r="C49" s="295"/>
      <c r="D49" s="295"/>
      <c r="E49" s="295"/>
      <c r="F49" s="296"/>
      <c r="G49" s="14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</row>
    <row r="50" spans="1:66" ht="15.75" customHeight="1">
      <c r="A50" s="15"/>
      <c r="B50" s="216" t="s">
        <v>5</v>
      </c>
      <c r="C50" s="217" t="s">
        <v>6</v>
      </c>
      <c r="D50" s="238">
        <v>265.51195999999999</v>
      </c>
      <c r="E50" s="29">
        <f t="shared" ref="E50:E58" si="8">D50/1.4*1.35</f>
        <v>256.02939000000003</v>
      </c>
      <c r="F50" s="29">
        <f t="shared" ref="F50:F58" si="9">D50/1.4*1.3</f>
        <v>246.54682</v>
      </c>
      <c r="G50" s="14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</row>
    <row r="51" spans="1:66" ht="15.75" customHeight="1">
      <c r="A51" s="15"/>
      <c r="B51" s="218" t="s">
        <v>5</v>
      </c>
      <c r="C51" s="126" t="s">
        <v>7</v>
      </c>
      <c r="D51" s="239">
        <v>333.94928000000004</v>
      </c>
      <c r="E51" s="30">
        <f t="shared" si="8"/>
        <v>322.0225200000001</v>
      </c>
      <c r="F51" s="30">
        <f t="shared" si="9"/>
        <v>310.0957600000001</v>
      </c>
      <c r="G51" s="14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</row>
    <row r="52" spans="1:66" ht="15.75" customHeight="1">
      <c r="A52" s="15"/>
      <c r="B52" s="218" t="s">
        <v>9</v>
      </c>
      <c r="C52" s="126" t="s">
        <v>10</v>
      </c>
      <c r="D52" s="239">
        <v>856.41052000000002</v>
      </c>
      <c r="E52" s="30">
        <f t="shared" si="8"/>
        <v>825.82443000000012</v>
      </c>
      <c r="F52" s="30">
        <f t="shared" si="9"/>
        <v>795.23834000000011</v>
      </c>
      <c r="G52" s="14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</row>
    <row r="53" spans="1:66" ht="15.75" customHeight="1">
      <c r="A53" s="15"/>
      <c r="B53" s="218" t="s">
        <v>9</v>
      </c>
      <c r="C53" s="126" t="s">
        <v>11</v>
      </c>
      <c r="D53" s="239">
        <v>1008.6619200000001</v>
      </c>
      <c r="E53" s="30">
        <f t="shared" si="8"/>
        <v>972.63828000000024</v>
      </c>
      <c r="F53" s="30">
        <f t="shared" si="9"/>
        <v>936.61464000000024</v>
      </c>
      <c r="G53" s="14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</row>
    <row r="54" spans="1:66" ht="15.75" customHeight="1">
      <c r="A54" s="15"/>
      <c r="B54" s="218" t="s">
        <v>9</v>
      </c>
      <c r="C54" s="126" t="s">
        <v>12</v>
      </c>
      <c r="D54" s="239">
        <v>1119.0295199999998</v>
      </c>
      <c r="E54" s="30">
        <f t="shared" si="8"/>
        <v>1079.0641800000001</v>
      </c>
      <c r="F54" s="30">
        <f t="shared" si="9"/>
        <v>1039.0988399999999</v>
      </c>
      <c r="G54" s="14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</row>
    <row r="55" spans="1:66" ht="15.75" customHeight="1">
      <c r="A55" s="15"/>
      <c r="B55" s="218" t="s">
        <v>9</v>
      </c>
      <c r="C55" s="126" t="s">
        <v>13</v>
      </c>
      <c r="D55" s="239">
        <v>1219.5971200000001</v>
      </c>
      <c r="E55" s="30">
        <f t="shared" si="8"/>
        <v>1176.0400800000002</v>
      </c>
      <c r="F55" s="30">
        <f t="shared" si="9"/>
        <v>1132.4830400000003</v>
      </c>
      <c r="G55" s="14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</row>
    <row r="56" spans="1:66" ht="15.75" customHeight="1">
      <c r="A56" s="15"/>
      <c r="B56" s="218" t="s">
        <v>16</v>
      </c>
      <c r="C56" s="126" t="s">
        <v>17</v>
      </c>
      <c r="D56" s="239">
        <v>1610.6675200000002</v>
      </c>
      <c r="E56" s="30">
        <f t="shared" si="8"/>
        <v>1553.1436800000004</v>
      </c>
      <c r="F56" s="30">
        <f t="shared" si="9"/>
        <v>1495.6198400000003</v>
      </c>
      <c r="G56" s="14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</row>
    <row r="57" spans="1:66" ht="15.75" customHeight="1">
      <c r="A57" s="15"/>
      <c r="B57" s="218" t="s">
        <v>16</v>
      </c>
      <c r="C57" s="126" t="s">
        <v>18</v>
      </c>
      <c r="D57" s="239">
        <v>1917.9703199999999</v>
      </c>
      <c r="E57" s="30">
        <f t="shared" si="8"/>
        <v>1849.4713800000002</v>
      </c>
      <c r="F57" s="30">
        <f t="shared" si="9"/>
        <v>1780.9724400000002</v>
      </c>
      <c r="G57" s="14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</row>
    <row r="58" spans="1:66" ht="18" customHeight="1" thickBot="1">
      <c r="A58" s="15"/>
      <c r="B58" s="221" t="s">
        <v>16</v>
      </c>
      <c r="C58" s="128" t="s">
        <v>19</v>
      </c>
      <c r="D58" s="240">
        <v>2221.07312</v>
      </c>
      <c r="E58" s="31">
        <f t="shared" si="8"/>
        <v>2141.74908</v>
      </c>
      <c r="F58" s="31">
        <f t="shared" si="9"/>
        <v>2062.4250400000001</v>
      </c>
      <c r="G58" s="14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</row>
    <row r="59" spans="1:66" ht="21" thickBot="1">
      <c r="A59" s="297" t="s">
        <v>176</v>
      </c>
      <c r="B59" s="298"/>
      <c r="C59" s="298"/>
      <c r="D59" s="298"/>
      <c r="E59" s="298"/>
      <c r="F59" s="299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</row>
    <row r="60" spans="1:66" ht="17.25" customHeight="1">
      <c r="A60" s="300" t="s">
        <v>217</v>
      </c>
      <c r="B60" s="300"/>
      <c r="C60" s="300"/>
      <c r="D60" s="300"/>
      <c r="E60" s="300"/>
      <c r="F60" s="300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</row>
    <row r="61" spans="1:66" ht="14.25" customHeight="1">
      <c r="A61" s="15"/>
      <c r="B61" s="216" t="s">
        <v>5</v>
      </c>
      <c r="C61" s="222" t="s">
        <v>31</v>
      </c>
      <c r="D61" s="242">
        <v>164.97572</v>
      </c>
      <c r="E61" s="44">
        <f t="shared" ref="E61:E69" si="10">D61/1.4*1.35</f>
        <v>159.08373000000003</v>
      </c>
      <c r="F61" s="45">
        <f t="shared" ref="F61:F69" si="11">D61/1.4*1.3</f>
        <v>153.19174000000001</v>
      </c>
      <c r="G61" s="46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</row>
    <row r="62" spans="1:66" ht="14.25" customHeight="1">
      <c r="A62" s="15"/>
      <c r="B62" s="218" t="s">
        <v>5</v>
      </c>
      <c r="C62" s="223" t="s">
        <v>46</v>
      </c>
      <c r="D62" s="243">
        <v>199.90096</v>
      </c>
      <c r="E62" s="44">
        <f t="shared" si="10"/>
        <v>192.76164000000003</v>
      </c>
      <c r="F62" s="45">
        <f t="shared" si="11"/>
        <v>185.62232000000003</v>
      </c>
      <c r="G62" s="46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</row>
    <row r="63" spans="1:66" ht="14.25" customHeight="1">
      <c r="A63" s="15"/>
      <c r="B63" s="218" t="s">
        <v>9</v>
      </c>
      <c r="C63" s="223" t="s">
        <v>20</v>
      </c>
      <c r="D63" s="243">
        <v>487.77763999999996</v>
      </c>
      <c r="E63" s="44">
        <f t="shared" si="10"/>
        <v>470.35701</v>
      </c>
      <c r="F63" s="45">
        <f t="shared" si="11"/>
        <v>452.93637999999999</v>
      </c>
      <c r="G63" s="46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</row>
    <row r="64" spans="1:66" ht="14.25" customHeight="1">
      <c r="A64" s="15"/>
      <c r="B64" s="218" t="s">
        <v>9</v>
      </c>
      <c r="C64" s="223" t="s">
        <v>18</v>
      </c>
      <c r="D64" s="243">
        <v>568.21744000000001</v>
      </c>
      <c r="E64" s="44">
        <f t="shared" si="10"/>
        <v>547.92396000000008</v>
      </c>
      <c r="F64" s="45">
        <f t="shared" si="11"/>
        <v>527.63048000000003</v>
      </c>
      <c r="G64" s="46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</row>
    <row r="65" spans="1:66" ht="14.25" customHeight="1">
      <c r="A65" s="15"/>
      <c r="B65" s="218" t="s">
        <v>9</v>
      </c>
      <c r="C65" s="223" t="s">
        <v>21</v>
      </c>
      <c r="D65" s="243">
        <v>630.7106399999999</v>
      </c>
      <c r="E65" s="44">
        <f t="shared" si="10"/>
        <v>608.18525999999997</v>
      </c>
      <c r="F65" s="45">
        <f t="shared" si="11"/>
        <v>585.65987999999993</v>
      </c>
      <c r="G65" s="46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</row>
    <row r="66" spans="1:66" ht="14.25" customHeight="1">
      <c r="A66" s="15"/>
      <c r="B66" s="218" t="s">
        <v>9</v>
      </c>
      <c r="C66" s="223" t="s">
        <v>22</v>
      </c>
      <c r="D66" s="243">
        <v>733.29703999999992</v>
      </c>
      <c r="E66" s="44">
        <f t="shared" si="10"/>
        <v>707.10786000000007</v>
      </c>
      <c r="F66" s="45">
        <f t="shared" si="11"/>
        <v>680.91867999999999</v>
      </c>
      <c r="G66" s="46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</row>
    <row r="67" spans="1:66" ht="14.25" customHeight="1">
      <c r="A67" s="15"/>
      <c r="B67" s="218" t="s">
        <v>16</v>
      </c>
      <c r="C67" s="223" t="s">
        <v>17</v>
      </c>
      <c r="D67" s="243">
        <v>882.97664000000009</v>
      </c>
      <c r="E67" s="44">
        <f t="shared" si="10"/>
        <v>851.44176000000016</v>
      </c>
      <c r="F67" s="45">
        <f t="shared" si="11"/>
        <v>819.90688000000011</v>
      </c>
      <c r="G67" s="46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</row>
    <row r="68" spans="1:66" ht="14.25" customHeight="1">
      <c r="A68" s="15"/>
      <c r="B68" s="218" t="s">
        <v>16</v>
      </c>
      <c r="C68" s="223" t="s">
        <v>18</v>
      </c>
      <c r="D68" s="243">
        <v>1046.65624</v>
      </c>
      <c r="E68" s="44">
        <f t="shared" si="10"/>
        <v>1009.2756600000001</v>
      </c>
      <c r="F68" s="45">
        <f t="shared" si="11"/>
        <v>971.89508000000012</v>
      </c>
      <c r="G68" s="46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</row>
    <row r="69" spans="1:66" ht="14.25" customHeight="1">
      <c r="A69" s="15"/>
      <c r="B69" s="221" t="s">
        <v>16</v>
      </c>
      <c r="C69" s="224" t="s">
        <v>19</v>
      </c>
      <c r="D69" s="244">
        <v>1256.0290400000001</v>
      </c>
      <c r="E69" s="47">
        <f t="shared" si="10"/>
        <v>1211.1708600000004</v>
      </c>
      <c r="F69" s="48">
        <f t="shared" si="11"/>
        <v>1166.3126800000002</v>
      </c>
      <c r="G69" s="46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</row>
    <row r="70" spans="1:66" ht="17.25" customHeight="1">
      <c r="A70" s="306" t="s">
        <v>218</v>
      </c>
      <c r="B70" s="307"/>
      <c r="C70" s="307"/>
      <c r="D70" s="307"/>
      <c r="E70" s="307"/>
      <c r="F70" s="308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</row>
    <row r="71" spans="1:66" ht="14.25" customHeight="1">
      <c r="A71" s="15"/>
      <c r="B71" s="216" t="s">
        <v>5</v>
      </c>
      <c r="C71" s="222" t="s">
        <v>31</v>
      </c>
      <c r="D71" s="242">
        <v>133.48244</v>
      </c>
      <c r="E71" s="44">
        <f t="shared" ref="E71:E109" si="12">D71/1.4*1.35</f>
        <v>128.71521000000001</v>
      </c>
      <c r="F71" s="45">
        <f t="shared" ref="F71:F109" si="13">D71/1.4*1.3</f>
        <v>123.94798</v>
      </c>
      <c r="G71" s="46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</row>
    <row r="72" spans="1:66" ht="14.25" customHeight="1">
      <c r="A72" s="15"/>
      <c r="B72" s="218" t="s">
        <v>5</v>
      </c>
      <c r="C72" s="223" t="s">
        <v>46</v>
      </c>
      <c r="D72" s="243">
        <v>157.90992</v>
      </c>
      <c r="E72" s="44">
        <f t="shared" si="12"/>
        <v>152.27028000000004</v>
      </c>
      <c r="F72" s="45">
        <f t="shared" si="13"/>
        <v>146.63064000000003</v>
      </c>
      <c r="G72" s="46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</row>
    <row r="73" spans="1:66" ht="14.25" customHeight="1">
      <c r="A73" s="15"/>
      <c r="B73" s="218" t="s">
        <v>9</v>
      </c>
      <c r="C73" s="223" t="s">
        <v>20</v>
      </c>
      <c r="D73" s="243">
        <v>372.30228</v>
      </c>
      <c r="E73" s="44">
        <f t="shared" si="12"/>
        <v>359.00577000000004</v>
      </c>
      <c r="F73" s="45">
        <f t="shared" si="13"/>
        <v>345.70926000000003</v>
      </c>
      <c r="G73" s="46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</row>
    <row r="74" spans="1:66" ht="14.25" customHeight="1">
      <c r="A74" s="15"/>
      <c r="B74" s="218" t="s">
        <v>9</v>
      </c>
      <c r="C74" s="223" t="s">
        <v>18</v>
      </c>
      <c r="D74" s="243">
        <v>430.24688000000003</v>
      </c>
      <c r="E74" s="44">
        <f t="shared" si="12"/>
        <v>414.88092000000006</v>
      </c>
      <c r="F74" s="45">
        <f t="shared" si="13"/>
        <v>399.51496000000003</v>
      </c>
      <c r="G74" s="46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</row>
    <row r="75" spans="1:66" ht="14.25" customHeight="1">
      <c r="A75" s="15"/>
      <c r="B75" s="218" t="s">
        <v>9</v>
      </c>
      <c r="C75" s="223" t="s">
        <v>21</v>
      </c>
      <c r="D75" s="243">
        <v>477.74327999999991</v>
      </c>
      <c r="E75" s="44">
        <f t="shared" si="12"/>
        <v>460.68101999999999</v>
      </c>
      <c r="F75" s="45">
        <f t="shared" si="13"/>
        <v>443.61875999999995</v>
      </c>
      <c r="G75" s="46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</row>
    <row r="76" spans="1:66" ht="14.25" customHeight="1">
      <c r="A76" s="15"/>
      <c r="B76" s="218" t="s">
        <v>9</v>
      </c>
      <c r="C76" s="223" t="s">
        <v>22</v>
      </c>
      <c r="D76" s="243">
        <v>550.33607999999992</v>
      </c>
      <c r="E76" s="44">
        <f t="shared" si="12"/>
        <v>530.68122000000005</v>
      </c>
      <c r="F76" s="45">
        <f t="shared" si="13"/>
        <v>511.02636000000001</v>
      </c>
      <c r="G76" s="46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</row>
    <row r="77" spans="1:66" ht="14.25" customHeight="1">
      <c r="A77" s="15"/>
      <c r="B77" s="218" t="s">
        <v>16</v>
      </c>
      <c r="C77" s="223" t="s">
        <v>17</v>
      </c>
      <c r="D77" s="243">
        <v>655.02527999999995</v>
      </c>
      <c r="E77" s="44">
        <f t="shared" si="12"/>
        <v>631.63152000000002</v>
      </c>
      <c r="F77" s="45">
        <f t="shared" si="13"/>
        <v>608.23775999999998</v>
      </c>
      <c r="G77" s="46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</row>
    <row r="78" spans="1:66" ht="14.25" customHeight="1">
      <c r="A78" s="15"/>
      <c r="B78" s="218" t="s">
        <v>16</v>
      </c>
      <c r="C78" s="223" t="s">
        <v>18</v>
      </c>
      <c r="D78" s="243">
        <v>773.71447999999987</v>
      </c>
      <c r="E78" s="44">
        <f t="shared" si="12"/>
        <v>746.08181999999999</v>
      </c>
      <c r="F78" s="45">
        <f t="shared" si="13"/>
        <v>718.44916000000001</v>
      </c>
      <c r="G78" s="46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</row>
    <row r="79" spans="1:66" ht="14.25" customHeight="1">
      <c r="A79" s="15"/>
      <c r="B79" s="221" t="s">
        <v>16</v>
      </c>
      <c r="C79" s="224" t="s">
        <v>19</v>
      </c>
      <c r="D79" s="244">
        <v>923.10008000000016</v>
      </c>
      <c r="E79" s="47">
        <f t="shared" si="12"/>
        <v>890.1322200000003</v>
      </c>
      <c r="F79" s="48">
        <f t="shared" si="13"/>
        <v>857.16436000000022</v>
      </c>
      <c r="G79" s="46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</row>
    <row r="80" spans="1:66" ht="21" customHeight="1">
      <c r="A80" s="306" t="s">
        <v>219</v>
      </c>
      <c r="B80" s="307"/>
      <c r="C80" s="307"/>
      <c r="D80" s="307"/>
      <c r="E80" s="307"/>
      <c r="F80" s="308"/>
      <c r="G80" s="46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</row>
    <row r="81" spans="1:66" ht="13.5" customHeight="1">
      <c r="A81" s="15"/>
      <c r="B81" s="225" t="s">
        <v>5</v>
      </c>
      <c r="C81" s="217" t="s">
        <v>31</v>
      </c>
      <c r="D81" s="246">
        <v>162.55315999999999</v>
      </c>
      <c r="E81" s="44">
        <f t="shared" si="12"/>
        <v>156.74769000000003</v>
      </c>
      <c r="F81" s="45">
        <f t="shared" si="13"/>
        <v>150.94222000000002</v>
      </c>
      <c r="G81" s="46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</row>
    <row r="82" spans="1:66" ht="13.5" customHeight="1">
      <c r="A82" s="15"/>
      <c r="B82" s="125" t="s">
        <v>5</v>
      </c>
      <c r="C82" s="126" t="s">
        <v>46</v>
      </c>
      <c r="D82" s="245">
        <v>196.67088000000001</v>
      </c>
      <c r="E82" s="44">
        <f t="shared" si="12"/>
        <v>189.64692000000005</v>
      </c>
      <c r="F82" s="45">
        <f t="shared" si="13"/>
        <v>182.62296000000003</v>
      </c>
      <c r="G82" s="46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</row>
    <row r="83" spans="1:66" ht="13.5" customHeight="1">
      <c r="A83" s="15"/>
      <c r="B83" s="125" t="s">
        <v>9</v>
      </c>
      <c r="C83" s="126" t="s">
        <v>20</v>
      </c>
      <c r="D83" s="245">
        <v>478.89492000000001</v>
      </c>
      <c r="E83" s="44">
        <f t="shared" si="12"/>
        <v>461.79153000000008</v>
      </c>
      <c r="F83" s="45">
        <f t="shared" si="13"/>
        <v>444.68814000000003</v>
      </c>
      <c r="G83" s="46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</row>
    <row r="84" spans="1:66" ht="13.5" customHeight="1">
      <c r="A84" s="15"/>
      <c r="B84" s="125" t="s">
        <v>9</v>
      </c>
      <c r="C84" s="126" t="s">
        <v>18</v>
      </c>
      <c r="D84" s="245">
        <v>557.60432000000003</v>
      </c>
      <c r="E84" s="44">
        <f t="shared" si="12"/>
        <v>537.68988000000013</v>
      </c>
      <c r="F84" s="45">
        <f t="shared" si="13"/>
        <v>517.77544000000012</v>
      </c>
      <c r="G84" s="46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</row>
    <row r="85" spans="1:66" ht="13.5" customHeight="1">
      <c r="A85" s="15"/>
      <c r="B85" s="125" t="s">
        <v>9</v>
      </c>
      <c r="C85" s="126" t="s">
        <v>21</v>
      </c>
      <c r="D85" s="245">
        <v>618.94391999999993</v>
      </c>
      <c r="E85" s="44">
        <f t="shared" si="12"/>
        <v>596.83878000000004</v>
      </c>
      <c r="F85" s="45">
        <f t="shared" si="13"/>
        <v>574.73364000000004</v>
      </c>
      <c r="G85" s="46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</row>
    <row r="86" spans="1:66" ht="13.5" customHeight="1">
      <c r="A86" s="15"/>
      <c r="B86" s="125" t="s">
        <v>9</v>
      </c>
      <c r="C86" s="126" t="s">
        <v>22</v>
      </c>
      <c r="D86" s="245">
        <v>719.22311999999999</v>
      </c>
      <c r="E86" s="44">
        <f t="shared" si="12"/>
        <v>693.53658000000007</v>
      </c>
      <c r="F86" s="45">
        <f t="shared" si="13"/>
        <v>667.85004000000004</v>
      </c>
      <c r="G86" s="46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</row>
    <row r="87" spans="1:66" ht="13.5" customHeight="1">
      <c r="A87" s="15"/>
      <c r="B87" s="125" t="s">
        <v>16</v>
      </c>
      <c r="C87" s="126" t="s">
        <v>17</v>
      </c>
      <c r="D87" s="245">
        <v>865.44191999999998</v>
      </c>
      <c r="E87" s="44">
        <f t="shared" si="12"/>
        <v>834.5332800000001</v>
      </c>
      <c r="F87" s="45">
        <f t="shared" si="13"/>
        <v>803.62464000000011</v>
      </c>
      <c r="G87" s="46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</row>
    <row r="88" spans="1:66" ht="13.5" customHeight="1">
      <c r="A88" s="15"/>
      <c r="B88" s="125" t="s">
        <v>16</v>
      </c>
      <c r="C88" s="126" t="s">
        <v>18</v>
      </c>
      <c r="D88" s="245">
        <v>1025.6607200000001</v>
      </c>
      <c r="E88" s="44">
        <f t="shared" si="12"/>
        <v>989.02998000000014</v>
      </c>
      <c r="F88" s="45">
        <f t="shared" si="13"/>
        <v>952.39924000000008</v>
      </c>
      <c r="G88" s="46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</row>
    <row r="89" spans="1:66" ht="13.5" customHeight="1">
      <c r="A89" s="15"/>
      <c r="B89" s="127" t="s">
        <v>16</v>
      </c>
      <c r="C89" s="128" t="s">
        <v>19</v>
      </c>
      <c r="D89" s="247">
        <v>1230.41912</v>
      </c>
      <c r="E89" s="47">
        <f t="shared" si="12"/>
        <v>1186.47558</v>
      </c>
      <c r="F89" s="48">
        <f t="shared" si="13"/>
        <v>1142.5320400000001</v>
      </c>
      <c r="G89" s="46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</row>
    <row r="90" spans="1:66" ht="17.25" customHeight="1">
      <c r="A90" s="291" t="s">
        <v>220</v>
      </c>
      <c r="B90" s="292"/>
      <c r="C90" s="292"/>
      <c r="D90" s="292"/>
      <c r="E90" s="292"/>
      <c r="F90" s="293"/>
      <c r="G90" s="46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</row>
    <row r="91" spans="1:66" ht="15" customHeight="1">
      <c r="A91" s="15"/>
      <c r="B91" s="216" t="s">
        <v>5</v>
      </c>
      <c r="C91" s="222" t="s">
        <v>31</v>
      </c>
      <c r="D91" s="242">
        <v>132.8768</v>
      </c>
      <c r="E91" s="44">
        <f t="shared" si="12"/>
        <v>128.13120000000001</v>
      </c>
      <c r="F91" s="45">
        <f t="shared" si="13"/>
        <v>123.38560000000001</v>
      </c>
      <c r="G91" s="46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</row>
    <row r="92" spans="1:66" ht="15" customHeight="1">
      <c r="A92" s="15"/>
      <c r="B92" s="218" t="s">
        <v>5</v>
      </c>
      <c r="C92" s="223" t="s">
        <v>46</v>
      </c>
      <c r="D92" s="243">
        <v>157.10239999999999</v>
      </c>
      <c r="E92" s="44">
        <f t="shared" si="12"/>
        <v>151.49160000000001</v>
      </c>
      <c r="F92" s="45">
        <f t="shared" si="13"/>
        <v>145.88079999999999</v>
      </c>
      <c r="G92" s="46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</row>
    <row r="93" spans="1:66" ht="15" customHeight="1">
      <c r="A93" s="15"/>
      <c r="B93" s="218" t="s">
        <v>9</v>
      </c>
      <c r="C93" s="223" t="s">
        <v>20</v>
      </c>
      <c r="D93" s="243">
        <v>370.08159999999998</v>
      </c>
      <c r="E93" s="44">
        <f t="shared" si="12"/>
        <v>356.86439999999999</v>
      </c>
      <c r="F93" s="45">
        <f t="shared" si="13"/>
        <v>343.6472</v>
      </c>
      <c r="G93" s="46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</row>
    <row r="94" spans="1:66" ht="15" customHeight="1">
      <c r="A94" s="15"/>
      <c r="B94" s="218" t="s">
        <v>9</v>
      </c>
      <c r="C94" s="223" t="s">
        <v>18</v>
      </c>
      <c r="D94" s="243">
        <v>427.59360000000004</v>
      </c>
      <c r="E94" s="44">
        <f t="shared" si="12"/>
        <v>412.32240000000007</v>
      </c>
      <c r="F94" s="45">
        <f t="shared" si="13"/>
        <v>397.05120000000005</v>
      </c>
      <c r="G94" s="46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</row>
    <row r="95" spans="1:66" ht="15" customHeight="1">
      <c r="A95" s="15"/>
      <c r="B95" s="218" t="s">
        <v>9</v>
      </c>
      <c r="C95" s="223" t="s">
        <v>21</v>
      </c>
      <c r="D95" s="243">
        <v>474.80159999999995</v>
      </c>
      <c r="E95" s="44">
        <f t="shared" si="12"/>
        <v>457.84440000000006</v>
      </c>
      <c r="F95" s="45">
        <f t="shared" si="13"/>
        <v>440.88720000000001</v>
      </c>
      <c r="G95" s="46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</row>
    <row r="96" spans="1:66" ht="15" customHeight="1">
      <c r="A96" s="15"/>
      <c r="B96" s="218" t="s">
        <v>9</v>
      </c>
      <c r="C96" s="223" t="s">
        <v>22</v>
      </c>
      <c r="D96" s="243">
        <v>546.81759999999997</v>
      </c>
      <c r="E96" s="44">
        <f t="shared" si="12"/>
        <v>527.28840000000002</v>
      </c>
      <c r="F96" s="45">
        <f t="shared" si="13"/>
        <v>507.75920000000002</v>
      </c>
      <c r="G96" s="46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</row>
    <row r="97" spans="1:66" ht="15" customHeight="1">
      <c r="A97" s="15"/>
      <c r="B97" s="218" t="s">
        <v>16</v>
      </c>
      <c r="C97" s="223" t="s">
        <v>17</v>
      </c>
      <c r="D97" s="243">
        <v>650.64160000000004</v>
      </c>
      <c r="E97" s="44">
        <f t="shared" si="12"/>
        <v>627.40440000000012</v>
      </c>
      <c r="F97" s="45">
        <f t="shared" si="13"/>
        <v>604.16720000000009</v>
      </c>
      <c r="G97" s="46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</row>
    <row r="98" spans="1:66" ht="15" customHeight="1">
      <c r="A98" s="15"/>
      <c r="B98" s="218" t="s">
        <v>16</v>
      </c>
      <c r="C98" s="223" t="s">
        <v>18</v>
      </c>
      <c r="D98" s="243">
        <v>768.46559999999999</v>
      </c>
      <c r="E98" s="44">
        <f t="shared" si="12"/>
        <v>741.0204</v>
      </c>
      <c r="F98" s="45">
        <f t="shared" si="13"/>
        <v>713.5752</v>
      </c>
      <c r="G98" s="46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</row>
    <row r="99" spans="1:66" ht="15" customHeight="1">
      <c r="A99" s="15"/>
      <c r="B99" s="221" t="s">
        <v>16</v>
      </c>
      <c r="C99" s="224" t="s">
        <v>19</v>
      </c>
      <c r="D99" s="244">
        <v>916.69760000000008</v>
      </c>
      <c r="E99" s="47">
        <f t="shared" si="12"/>
        <v>883.95840000000021</v>
      </c>
      <c r="F99" s="48">
        <f t="shared" si="13"/>
        <v>851.21920000000011</v>
      </c>
      <c r="G99" s="46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</row>
    <row r="100" spans="1:66" ht="18" customHeight="1">
      <c r="A100" s="291" t="s">
        <v>221</v>
      </c>
      <c r="B100" s="292"/>
      <c r="C100" s="292"/>
      <c r="D100" s="292"/>
      <c r="E100" s="292"/>
      <c r="F100" s="293"/>
      <c r="G100" s="46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</row>
    <row r="101" spans="1:66" ht="15" customHeight="1">
      <c r="A101" s="241"/>
      <c r="B101" s="216" t="s">
        <v>5</v>
      </c>
      <c r="C101" s="222" t="s">
        <v>31</v>
      </c>
      <c r="D101" s="242">
        <v>148.62343999999999</v>
      </c>
      <c r="E101" s="44">
        <f t="shared" si="12"/>
        <v>143.31546</v>
      </c>
      <c r="F101" s="45">
        <f t="shared" si="13"/>
        <v>138.00748000000002</v>
      </c>
      <c r="G101" s="46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</row>
    <row r="102" spans="1:66" ht="15" customHeight="1">
      <c r="A102" s="15"/>
      <c r="B102" s="218" t="s">
        <v>5</v>
      </c>
      <c r="C102" s="223" t="s">
        <v>46</v>
      </c>
      <c r="D102" s="243">
        <v>178.09792000000002</v>
      </c>
      <c r="E102" s="44">
        <f t="shared" si="12"/>
        <v>171.73728000000003</v>
      </c>
      <c r="F102" s="45">
        <f t="shared" si="13"/>
        <v>165.37664000000004</v>
      </c>
      <c r="G102" s="46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</row>
    <row r="103" spans="1:66" ht="15" customHeight="1">
      <c r="A103" s="15"/>
      <c r="B103" s="218" t="s">
        <v>9</v>
      </c>
      <c r="C103" s="223" t="s">
        <v>20</v>
      </c>
      <c r="D103" s="243">
        <v>427.81927999999994</v>
      </c>
      <c r="E103" s="44">
        <f t="shared" si="12"/>
        <v>412.54002000000003</v>
      </c>
      <c r="F103" s="45">
        <f t="shared" si="13"/>
        <v>397.26076</v>
      </c>
      <c r="G103" s="46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</row>
    <row r="104" spans="1:66" ht="15" customHeight="1">
      <c r="A104" s="15"/>
      <c r="B104" s="218" t="s">
        <v>9</v>
      </c>
      <c r="C104" s="223" t="s">
        <v>18</v>
      </c>
      <c r="D104" s="243">
        <v>496.57887999999997</v>
      </c>
      <c r="E104" s="44">
        <f t="shared" si="12"/>
        <v>478.84392000000008</v>
      </c>
      <c r="F104" s="45">
        <f t="shared" si="13"/>
        <v>461.10896000000002</v>
      </c>
      <c r="G104" s="46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</row>
    <row r="105" spans="1:66" ht="15" customHeight="1">
      <c r="A105" s="15"/>
      <c r="B105" s="218" t="s">
        <v>9</v>
      </c>
      <c r="C105" s="223" t="s">
        <v>21</v>
      </c>
      <c r="D105" s="243">
        <v>551.28527999999994</v>
      </c>
      <c r="E105" s="44">
        <f t="shared" si="12"/>
        <v>531.59652000000006</v>
      </c>
      <c r="F105" s="45">
        <f t="shared" si="13"/>
        <v>511.90776</v>
      </c>
      <c r="G105" s="46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</row>
    <row r="106" spans="1:66" ht="15" customHeight="1">
      <c r="A106" s="15"/>
      <c r="B106" s="218" t="s">
        <v>9</v>
      </c>
      <c r="C106" s="223" t="s">
        <v>22</v>
      </c>
      <c r="D106" s="243">
        <v>648.09807999999987</v>
      </c>
      <c r="E106" s="44">
        <f t="shared" si="12"/>
        <v>624.95171999999991</v>
      </c>
      <c r="F106" s="45">
        <f t="shared" si="13"/>
        <v>601.80535999999995</v>
      </c>
      <c r="G106" s="46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</row>
    <row r="107" spans="1:66" ht="15" customHeight="1">
      <c r="A107" s="15"/>
      <c r="B107" s="218" t="s">
        <v>16</v>
      </c>
      <c r="C107" s="223" t="s">
        <v>17</v>
      </c>
      <c r="D107" s="243">
        <v>764.61728000000005</v>
      </c>
      <c r="E107" s="44">
        <f t="shared" si="12"/>
        <v>737.30952000000013</v>
      </c>
      <c r="F107" s="45">
        <f t="shared" si="13"/>
        <v>710.0017600000001</v>
      </c>
      <c r="G107" s="46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</row>
    <row r="108" spans="1:66" ht="14.45" customHeight="1">
      <c r="A108" s="15"/>
      <c r="B108" s="221" t="s">
        <v>16</v>
      </c>
      <c r="C108" s="224" t="s">
        <v>18</v>
      </c>
      <c r="D108" s="244">
        <v>904.93647999999996</v>
      </c>
      <c r="E108" s="47">
        <f t="shared" si="12"/>
        <v>872.61732000000006</v>
      </c>
      <c r="F108" s="48">
        <f t="shared" si="13"/>
        <v>840.29816000000005</v>
      </c>
      <c r="G108" s="46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</row>
    <row r="109" spans="1:66" ht="15" customHeight="1" thickBot="1">
      <c r="A109" s="441"/>
      <c r="B109" s="442" t="s">
        <v>16</v>
      </c>
      <c r="C109" s="443" t="s">
        <v>19</v>
      </c>
      <c r="D109" s="446">
        <v>1104.2152800000001</v>
      </c>
      <c r="E109" s="444">
        <f t="shared" si="12"/>
        <v>1064.7790200000002</v>
      </c>
      <c r="F109" s="445">
        <f t="shared" si="13"/>
        <v>1025.3427600000002</v>
      </c>
      <c r="G109" s="46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</row>
  </sheetData>
  <sheetProtection selectLockedCells="1" selectUnlockedCells="1"/>
  <mergeCells count="13">
    <mergeCell ref="B1:D2"/>
    <mergeCell ref="B3:F3"/>
    <mergeCell ref="A5:F5"/>
    <mergeCell ref="A70:F70"/>
    <mergeCell ref="A80:F80"/>
    <mergeCell ref="B6:F6"/>
    <mergeCell ref="B39:F39"/>
    <mergeCell ref="B29:F29"/>
    <mergeCell ref="A90:F90"/>
    <mergeCell ref="A100:F100"/>
    <mergeCell ref="A49:F49"/>
    <mergeCell ref="A59:F59"/>
    <mergeCell ref="A60:F60"/>
  </mergeCells>
  <pageMargins left="0.7" right="0.7" top="0.75" bottom="0.75" header="0.3" footer="0.3"/>
  <pageSetup paperSize="9" firstPageNumber="429496729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I97"/>
  <sheetViews>
    <sheetView topLeftCell="A16" workbookViewId="0">
      <selection activeCell="G25" sqref="G25"/>
    </sheetView>
  </sheetViews>
  <sheetFormatPr defaultColWidth="8.85546875" defaultRowHeight="12.75"/>
  <cols>
    <col min="1" max="2" width="27.85546875" style="1" customWidth="1"/>
    <col min="3" max="3" width="22.7109375" style="1" customWidth="1"/>
    <col min="4" max="4" width="14.7109375" style="23" customWidth="1"/>
    <col min="5" max="6" width="10.28515625" style="1" customWidth="1"/>
    <col min="7" max="7" width="39.140625" style="1" bestFit="1" customWidth="1"/>
    <col min="8" max="16384" width="8.85546875" style="1"/>
  </cols>
  <sheetData>
    <row r="1" spans="1:61" ht="37.5" customHeight="1" thickBot="1">
      <c r="A1" s="102" t="s">
        <v>173</v>
      </c>
      <c r="B1" s="103" t="s">
        <v>174</v>
      </c>
      <c r="C1" s="202" t="s">
        <v>2</v>
      </c>
      <c r="D1" s="10" t="s">
        <v>159</v>
      </c>
      <c r="E1" s="10" t="s">
        <v>3</v>
      </c>
      <c r="F1" s="10" t="s">
        <v>4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</row>
    <row r="2" spans="1:61" ht="19.7" customHeight="1" thickBot="1">
      <c r="A2" s="331" t="s">
        <v>166</v>
      </c>
      <c r="B2" s="332"/>
      <c r="C2" s="332"/>
      <c r="D2" s="332"/>
      <c r="E2" s="332"/>
      <c r="F2" s="333"/>
      <c r="G2" s="91"/>
    </row>
    <row r="3" spans="1:61" ht="35.25" customHeight="1" thickBot="1">
      <c r="A3" s="329"/>
      <c r="B3" s="104"/>
      <c r="C3" s="32" t="s">
        <v>27</v>
      </c>
      <c r="D3" s="33">
        <v>230.99999999999997</v>
      </c>
      <c r="E3" s="13">
        <f t="shared" ref="E3:E5" si="0">D3/1.4*1.35</f>
        <v>222.75000000000003</v>
      </c>
      <c r="F3" s="13">
        <f t="shared" ref="F3:F5" si="1">D3/1.4*1.3</f>
        <v>214.5</v>
      </c>
      <c r="G3" s="93"/>
    </row>
    <row r="4" spans="1:61" ht="44.45" customHeight="1" thickBot="1">
      <c r="A4" s="330"/>
      <c r="B4" s="105" t="s">
        <v>167</v>
      </c>
      <c r="C4" s="34" t="s">
        <v>28</v>
      </c>
      <c r="D4" s="35">
        <v>322</v>
      </c>
      <c r="E4" s="13">
        <f t="shared" si="0"/>
        <v>310.50000000000006</v>
      </c>
      <c r="F4" s="13">
        <f t="shared" si="1"/>
        <v>299.00000000000006</v>
      </c>
      <c r="G4" s="93"/>
    </row>
    <row r="5" spans="1:61" ht="35.25" customHeight="1" thickBot="1">
      <c r="A5" s="330"/>
      <c r="B5" s="106"/>
      <c r="C5" s="36" t="s">
        <v>29</v>
      </c>
      <c r="D5" s="37">
        <v>616</v>
      </c>
      <c r="E5" s="13">
        <f t="shared" si="0"/>
        <v>594</v>
      </c>
      <c r="F5" s="13">
        <f t="shared" si="1"/>
        <v>572</v>
      </c>
      <c r="G5" s="93"/>
    </row>
    <row r="6" spans="1:61" ht="50.65" customHeight="1" thickBot="1">
      <c r="A6" s="330"/>
      <c r="B6" s="107" t="s">
        <v>168</v>
      </c>
      <c r="C6" s="38" t="s">
        <v>27</v>
      </c>
      <c r="D6" s="33">
        <v>266</v>
      </c>
      <c r="E6" s="13">
        <f t="shared" ref="E6:E22" si="2">D6/1.4*1.35</f>
        <v>256.5</v>
      </c>
      <c r="F6" s="13">
        <f t="shared" ref="F6:F22" si="3">D6/1.4*1.3</f>
        <v>247</v>
      </c>
      <c r="G6" s="92"/>
    </row>
    <row r="7" spans="1:61" ht="35.25" customHeight="1" thickBot="1">
      <c r="A7" s="330"/>
      <c r="B7" s="97"/>
      <c r="C7" s="34" t="s">
        <v>28</v>
      </c>
      <c r="D7" s="35">
        <v>350</v>
      </c>
      <c r="E7" s="13">
        <f t="shared" si="2"/>
        <v>337.50000000000006</v>
      </c>
      <c r="F7" s="13">
        <f t="shared" si="3"/>
        <v>325.00000000000006</v>
      </c>
      <c r="G7" s="92"/>
    </row>
    <row r="8" spans="1:61" ht="35.25" customHeight="1" thickBot="1">
      <c r="A8" s="330"/>
      <c r="B8" s="97"/>
      <c r="C8" s="39" t="s">
        <v>29</v>
      </c>
      <c r="D8" s="33">
        <v>672</v>
      </c>
      <c r="E8" s="40">
        <v>648.00000000000011</v>
      </c>
      <c r="F8" s="40">
        <v>624.00000000000011</v>
      </c>
      <c r="G8" s="92"/>
    </row>
    <row r="9" spans="1:61" ht="22.5" customHeight="1" thickBot="1">
      <c r="A9" s="334" t="s">
        <v>32</v>
      </c>
      <c r="B9" s="335"/>
      <c r="C9" s="335"/>
      <c r="D9" s="335"/>
      <c r="E9" s="335"/>
      <c r="F9" s="336"/>
    </row>
    <row r="10" spans="1:61" ht="39.75" customHeight="1" thickBot="1">
      <c r="A10" s="9"/>
      <c r="B10" s="9"/>
      <c r="C10" s="203" t="s">
        <v>31</v>
      </c>
      <c r="D10" s="249">
        <v>317.79999999999995</v>
      </c>
      <c r="E10" s="13">
        <f t="shared" si="2"/>
        <v>306.45</v>
      </c>
      <c r="F10" s="13">
        <f t="shared" si="3"/>
        <v>295.09999999999997</v>
      </c>
      <c r="G10" s="92"/>
    </row>
    <row r="11" spans="1:61" ht="39.75" customHeight="1" thickBot="1">
      <c r="A11" s="9"/>
      <c r="B11" s="108" t="s">
        <v>223</v>
      </c>
      <c r="C11" s="204" t="s">
        <v>31</v>
      </c>
      <c r="D11" s="250">
        <v>317.79999999999995</v>
      </c>
      <c r="E11" s="13">
        <f t="shared" si="2"/>
        <v>306.45</v>
      </c>
      <c r="F11" s="13">
        <f t="shared" si="3"/>
        <v>295.09999999999997</v>
      </c>
      <c r="G11" s="92"/>
    </row>
    <row r="12" spans="1:61" ht="39.75" customHeight="1" thickBot="1">
      <c r="A12" s="9"/>
      <c r="B12" s="9"/>
      <c r="C12" s="205" t="s">
        <v>31</v>
      </c>
      <c r="D12" s="248">
        <v>281.39999999999998</v>
      </c>
      <c r="E12" s="40">
        <f t="shared" si="2"/>
        <v>271.35000000000002</v>
      </c>
      <c r="F12" s="40">
        <f t="shared" si="3"/>
        <v>261.3</v>
      </c>
      <c r="G12" s="92"/>
    </row>
    <row r="13" spans="1:61" ht="21.4" customHeight="1" thickBot="1">
      <c r="A13" s="334" t="s">
        <v>151</v>
      </c>
      <c r="B13" s="335"/>
      <c r="C13" s="337"/>
      <c r="D13" s="335"/>
      <c r="E13" s="335"/>
      <c r="F13" s="336"/>
    </row>
    <row r="14" spans="1:61" ht="30.95" customHeight="1" thickBot="1">
      <c r="A14" s="326"/>
      <c r="B14" s="98"/>
      <c r="C14" s="206" t="s">
        <v>152</v>
      </c>
      <c r="D14" s="251">
        <v>118.99999999999999</v>
      </c>
      <c r="E14" s="35">
        <f t="shared" ref="E14" si="4">D14/1.4*1.35</f>
        <v>114.75000000000001</v>
      </c>
      <c r="F14" s="35">
        <f t="shared" ref="F14" si="5">D14/1.4*1.3</f>
        <v>110.5</v>
      </c>
      <c r="G14" s="92"/>
    </row>
    <row r="15" spans="1:61" ht="30.95" customHeight="1" thickBot="1">
      <c r="A15" s="327"/>
      <c r="B15" s="109" t="s">
        <v>169</v>
      </c>
      <c r="C15" s="207" t="s">
        <v>30</v>
      </c>
      <c r="D15" s="251">
        <v>190.39999999999998</v>
      </c>
      <c r="E15" s="41">
        <f t="shared" ref="E15:E17" si="6">D15/1.4*1.35</f>
        <v>183.60000000000002</v>
      </c>
      <c r="F15" s="41">
        <f t="shared" ref="F15:F17" si="7">D15/1.4*1.3</f>
        <v>176.8</v>
      </c>
      <c r="G15" s="92"/>
    </row>
    <row r="16" spans="1:61" ht="30.95" customHeight="1" thickBot="1">
      <c r="A16" s="327"/>
      <c r="C16" s="207" t="s">
        <v>153</v>
      </c>
      <c r="D16" s="251">
        <v>369.59999999999997</v>
      </c>
      <c r="E16" s="13">
        <f t="shared" si="6"/>
        <v>356.40000000000003</v>
      </c>
      <c r="F16" s="13">
        <f t="shared" si="7"/>
        <v>343.2</v>
      </c>
      <c r="G16" s="92"/>
    </row>
    <row r="17" spans="1:7" ht="36.75" customHeight="1" thickBot="1">
      <c r="A17" s="328"/>
      <c r="B17" s="65"/>
      <c r="C17" s="208" t="s">
        <v>154</v>
      </c>
      <c r="D17" s="251">
        <v>637</v>
      </c>
      <c r="E17" s="13">
        <f t="shared" si="6"/>
        <v>614.25000000000011</v>
      </c>
      <c r="F17" s="13">
        <f t="shared" si="7"/>
        <v>591.50000000000011</v>
      </c>
      <c r="G17" s="92"/>
    </row>
    <row r="18" spans="1:7" ht="23.65" customHeight="1" thickBot="1">
      <c r="A18" s="318" t="s">
        <v>34</v>
      </c>
      <c r="B18" s="319"/>
      <c r="C18" s="316"/>
      <c r="D18" s="316"/>
      <c r="E18" s="316"/>
      <c r="F18" s="317"/>
    </row>
    <row r="19" spans="1:7" ht="23.65" customHeight="1" thickBot="1">
      <c r="A19" s="11"/>
      <c r="B19" s="5"/>
      <c r="C19" s="209" t="s">
        <v>35</v>
      </c>
      <c r="D19" s="42">
        <v>3472</v>
      </c>
      <c r="E19" s="13">
        <f t="shared" si="2"/>
        <v>3348</v>
      </c>
      <c r="F19" s="13">
        <f t="shared" si="3"/>
        <v>3224</v>
      </c>
      <c r="G19" s="92"/>
    </row>
    <row r="20" spans="1:7" ht="32.25" customHeight="1" thickBot="1">
      <c r="A20" s="15"/>
      <c r="B20" s="110" t="s">
        <v>175</v>
      </c>
      <c r="C20" s="209" t="s">
        <v>36</v>
      </c>
      <c r="D20" s="42">
        <v>3108</v>
      </c>
      <c r="E20" s="13">
        <f t="shared" si="2"/>
        <v>2997</v>
      </c>
      <c r="F20" s="13">
        <f t="shared" si="3"/>
        <v>2886</v>
      </c>
    </row>
    <row r="21" spans="1:7" ht="28.35" customHeight="1" thickBot="1">
      <c r="A21" s="15"/>
      <c r="B21" s="7"/>
      <c r="C21" s="210" t="s">
        <v>38</v>
      </c>
      <c r="D21" s="42">
        <v>2520</v>
      </c>
      <c r="E21" s="13">
        <f t="shared" si="2"/>
        <v>2430.0000000000005</v>
      </c>
      <c r="F21" s="13">
        <f t="shared" si="3"/>
        <v>2340.0000000000005</v>
      </c>
      <c r="G21" s="92"/>
    </row>
    <row r="22" spans="1:7" ht="21.95" customHeight="1" thickBot="1">
      <c r="A22" s="15"/>
      <c r="B22" s="7"/>
      <c r="C22" s="209" t="s">
        <v>37</v>
      </c>
      <c r="D22" s="43">
        <v>1890</v>
      </c>
      <c r="E22" s="40">
        <f t="shared" si="2"/>
        <v>1822.5000000000002</v>
      </c>
      <c r="F22" s="40">
        <f t="shared" si="3"/>
        <v>1755</v>
      </c>
    </row>
    <row r="23" spans="1:7" ht="23.85" customHeight="1" thickBot="1">
      <c r="A23" s="15"/>
      <c r="B23" s="7"/>
      <c r="C23" s="211" t="s">
        <v>39</v>
      </c>
      <c r="D23" s="323" t="s">
        <v>40</v>
      </c>
      <c r="E23" s="324"/>
      <c r="F23" s="325"/>
    </row>
    <row r="24" spans="1:7" ht="24.75" customHeight="1" thickBot="1">
      <c r="A24" s="315" t="s">
        <v>41</v>
      </c>
      <c r="B24" s="316"/>
      <c r="C24" s="316"/>
      <c r="D24" s="316"/>
      <c r="E24" s="316"/>
      <c r="F24" s="317"/>
    </row>
    <row r="25" spans="1:7" ht="35.85" customHeight="1" thickBot="1">
      <c r="A25" s="15"/>
      <c r="B25" s="15"/>
      <c r="C25" s="212" t="s">
        <v>42</v>
      </c>
      <c r="D25" s="252">
        <v>1400</v>
      </c>
      <c r="E25" s="41">
        <f t="shared" ref="E25:E27" si="8">D25/1.4*1.35</f>
        <v>1350.0000000000002</v>
      </c>
      <c r="F25" s="41">
        <f t="shared" ref="F25:F27" si="9">D25/1.4*1.3</f>
        <v>1300.0000000000002</v>
      </c>
      <c r="G25" s="92"/>
    </row>
    <row r="26" spans="1:7" ht="33.950000000000003" customHeight="1" thickBot="1">
      <c r="A26" s="15"/>
      <c r="B26" s="9" t="s">
        <v>250</v>
      </c>
      <c r="C26" s="213" t="s">
        <v>42</v>
      </c>
      <c r="D26" s="250">
        <v>1610</v>
      </c>
      <c r="E26" s="40">
        <f t="shared" si="8"/>
        <v>1552.5</v>
      </c>
      <c r="F26" s="40">
        <f t="shared" si="9"/>
        <v>1495</v>
      </c>
      <c r="G26" s="92"/>
    </row>
    <row r="27" spans="1:7" ht="39.200000000000003" customHeight="1" thickBot="1">
      <c r="A27" s="9"/>
      <c r="B27" s="9"/>
      <c r="C27" s="213" t="s">
        <v>43</v>
      </c>
      <c r="D27" s="250">
        <v>1819.9999999999998</v>
      </c>
      <c r="E27" s="40">
        <f t="shared" si="8"/>
        <v>1755.0000000000002</v>
      </c>
      <c r="F27" s="40">
        <f t="shared" si="9"/>
        <v>1690</v>
      </c>
      <c r="G27" s="92"/>
    </row>
    <row r="28" spans="1:7" s="96" customFormat="1" ht="39.200000000000003" customHeight="1" thickBot="1">
      <c r="A28" s="95"/>
      <c r="B28" s="95"/>
      <c r="C28" s="213" t="s">
        <v>249</v>
      </c>
      <c r="D28" s="250">
        <v>1554</v>
      </c>
      <c r="E28" s="40">
        <f t="shared" ref="E28" si="10">D28/1.4*1.35</f>
        <v>1498.5</v>
      </c>
      <c r="F28" s="40">
        <f t="shared" ref="F28" si="11">D28/1.4*1.3</f>
        <v>1443</v>
      </c>
    </row>
    <row r="29" spans="1:7" ht="25.9" customHeight="1" thickBot="1">
      <c r="A29" s="320" t="s">
        <v>44</v>
      </c>
      <c r="B29" s="321"/>
      <c r="C29" s="321"/>
      <c r="D29" s="321"/>
      <c r="E29" s="321"/>
      <c r="F29" s="322"/>
    </row>
    <row r="30" spans="1:7" ht="60.75" customHeight="1" thickBot="1">
      <c r="A30" s="15"/>
      <c r="B30" s="101" t="s">
        <v>170</v>
      </c>
      <c r="C30" s="214" t="s">
        <v>45</v>
      </c>
      <c r="D30" s="309" t="s">
        <v>57</v>
      </c>
      <c r="E30" s="310"/>
      <c r="F30" s="311"/>
    </row>
    <row r="31" spans="1:7" ht="60.75" customHeight="1" thickBot="1">
      <c r="A31" s="20"/>
      <c r="B31" s="28" t="s">
        <v>171</v>
      </c>
      <c r="C31" s="215" t="s">
        <v>172</v>
      </c>
      <c r="D31" s="312"/>
      <c r="E31" s="313"/>
      <c r="F31" s="314"/>
    </row>
    <row r="32" spans="1:7">
      <c r="D32" s="1"/>
    </row>
    <row r="33" spans="4:4">
      <c r="D33" s="1"/>
    </row>
    <row r="34" spans="4:4">
      <c r="D34" s="1"/>
    </row>
    <row r="35" spans="4:4">
      <c r="D35" s="1"/>
    </row>
    <row r="36" spans="4:4">
      <c r="D36" s="1"/>
    </row>
    <row r="37" spans="4:4">
      <c r="D37" s="1"/>
    </row>
    <row r="38" spans="4:4">
      <c r="D38" s="1"/>
    </row>
    <row r="39" spans="4:4">
      <c r="D39" s="1"/>
    </row>
    <row r="40" spans="4:4">
      <c r="D40" s="1"/>
    </row>
    <row r="41" spans="4:4">
      <c r="D41" s="1"/>
    </row>
    <row r="42" spans="4:4">
      <c r="D42" s="1"/>
    </row>
    <row r="43" spans="4:4">
      <c r="D43" s="1"/>
    </row>
    <row r="44" spans="4:4">
      <c r="D44" s="1"/>
    </row>
    <row r="45" spans="4:4">
      <c r="D45" s="1"/>
    </row>
    <row r="46" spans="4:4">
      <c r="D46" s="1"/>
    </row>
    <row r="47" spans="4:4">
      <c r="D47" s="1"/>
    </row>
    <row r="48" spans="4:4">
      <c r="D48" s="1"/>
    </row>
    <row r="49" spans="4:4">
      <c r="D49" s="1"/>
    </row>
    <row r="50" spans="4:4">
      <c r="D50" s="1"/>
    </row>
    <row r="51" spans="4:4">
      <c r="D51" s="1"/>
    </row>
    <row r="52" spans="4:4">
      <c r="D52" s="1"/>
    </row>
    <row r="53" spans="4:4">
      <c r="D53" s="1"/>
    </row>
    <row r="54" spans="4:4">
      <c r="D54" s="1"/>
    </row>
    <row r="55" spans="4:4">
      <c r="D55" s="1"/>
    </row>
    <row r="56" spans="4:4">
      <c r="D56" s="1"/>
    </row>
    <row r="57" spans="4:4">
      <c r="D57" s="1"/>
    </row>
    <row r="58" spans="4:4">
      <c r="D58" s="1"/>
    </row>
    <row r="59" spans="4:4">
      <c r="D59" s="1"/>
    </row>
    <row r="60" spans="4:4">
      <c r="D60" s="1"/>
    </row>
    <row r="61" spans="4:4">
      <c r="D61" s="1"/>
    </row>
    <row r="62" spans="4:4">
      <c r="D62" s="1"/>
    </row>
    <row r="63" spans="4:4">
      <c r="D63" s="1"/>
    </row>
    <row r="64" spans="4:4">
      <c r="D64" s="1"/>
    </row>
    <row r="65" spans="4:4">
      <c r="D65" s="1"/>
    </row>
    <row r="66" spans="4:4">
      <c r="D66" s="1"/>
    </row>
    <row r="67" spans="4:4">
      <c r="D67" s="1"/>
    </row>
    <row r="68" spans="4:4">
      <c r="D68" s="1"/>
    </row>
    <row r="69" spans="4:4">
      <c r="D69" s="1"/>
    </row>
    <row r="70" spans="4:4">
      <c r="D70" s="1"/>
    </row>
    <row r="71" spans="4:4">
      <c r="D71" s="1"/>
    </row>
    <row r="72" spans="4:4">
      <c r="D72" s="1"/>
    </row>
    <row r="73" spans="4:4">
      <c r="D73" s="1"/>
    </row>
    <row r="74" spans="4:4">
      <c r="D74" s="1"/>
    </row>
    <row r="75" spans="4:4">
      <c r="D75" s="1"/>
    </row>
    <row r="76" spans="4:4">
      <c r="D76" s="1"/>
    </row>
    <row r="77" spans="4:4">
      <c r="D77" s="1"/>
    </row>
    <row r="78" spans="4:4">
      <c r="D78" s="1"/>
    </row>
    <row r="79" spans="4:4">
      <c r="D79" s="1"/>
    </row>
    <row r="80" spans="4:4">
      <c r="D80" s="1"/>
    </row>
    <row r="81" spans="4:4">
      <c r="D81" s="1"/>
    </row>
    <row r="82" spans="4:4">
      <c r="D82" s="1"/>
    </row>
    <row r="83" spans="4:4">
      <c r="D83" s="1"/>
    </row>
    <row r="84" spans="4:4">
      <c r="D84" s="1"/>
    </row>
    <row r="85" spans="4:4">
      <c r="D85" s="1"/>
    </row>
    <row r="86" spans="4:4">
      <c r="D86" s="1"/>
    </row>
    <row r="87" spans="4:4">
      <c r="D87" s="1"/>
    </row>
    <row r="88" spans="4:4">
      <c r="D88" s="1"/>
    </row>
    <row r="89" spans="4:4">
      <c r="D89" s="1"/>
    </row>
    <row r="90" spans="4:4">
      <c r="D90" s="1"/>
    </row>
    <row r="91" spans="4:4">
      <c r="D91" s="1"/>
    </row>
    <row r="92" spans="4:4">
      <c r="D92" s="1"/>
    </row>
    <row r="93" spans="4:4">
      <c r="D93" s="1"/>
    </row>
    <row r="94" spans="4:4">
      <c r="D94" s="1"/>
    </row>
    <row r="95" spans="4:4">
      <c r="D95" s="1"/>
    </row>
    <row r="96" spans="4:4">
      <c r="D96" s="1"/>
    </row>
    <row r="97" spans="4:4">
      <c r="D97" s="1"/>
    </row>
  </sheetData>
  <mergeCells count="10">
    <mergeCell ref="A14:A17"/>
    <mergeCell ref="A3:A8"/>
    <mergeCell ref="A2:F2"/>
    <mergeCell ref="A9:F9"/>
    <mergeCell ref="A13:F13"/>
    <mergeCell ref="D30:F31"/>
    <mergeCell ref="A24:F24"/>
    <mergeCell ref="A18:F18"/>
    <mergeCell ref="A29:F29"/>
    <mergeCell ref="D23:F23"/>
  </mergeCells>
  <pageMargins left="0.7" right="0.7" top="0.75" bottom="0.75" header="0.3" footer="0.3"/>
  <pageSetup paperSize="9" firstPageNumber="4294967295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BK44"/>
  <sheetViews>
    <sheetView topLeftCell="A37" workbookViewId="0">
      <selection activeCell="G34" sqref="G34"/>
    </sheetView>
  </sheetViews>
  <sheetFormatPr defaultColWidth="8.85546875" defaultRowHeight="12.75"/>
  <cols>
    <col min="1" max="1" width="27" style="1" customWidth="1"/>
    <col min="2" max="2" width="28.42578125" style="1" customWidth="1"/>
    <col min="3" max="3" width="22.7109375" style="1" customWidth="1"/>
    <col min="4" max="6" width="15.5703125" style="1" customWidth="1"/>
    <col min="7" max="7" width="41.7109375" style="1" bestFit="1" customWidth="1"/>
    <col min="8" max="16384" width="8.85546875" style="1"/>
  </cols>
  <sheetData>
    <row r="1" spans="1:63" ht="37.5" customHeight="1" thickBot="1">
      <c r="A1" s="111" t="s">
        <v>177</v>
      </c>
      <c r="B1" s="114" t="s">
        <v>1</v>
      </c>
      <c r="C1" s="112" t="s">
        <v>2</v>
      </c>
      <c r="D1" s="111" t="s">
        <v>159</v>
      </c>
      <c r="E1" s="111" t="s">
        <v>3</v>
      </c>
      <c r="F1" s="111" t="s">
        <v>4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</row>
    <row r="2" spans="1:63" ht="30.6" customHeight="1" thickBot="1">
      <c r="A2" s="117"/>
      <c r="B2" s="119" t="s">
        <v>178</v>
      </c>
      <c r="C2" s="120"/>
      <c r="D2" s="121"/>
      <c r="E2" s="121"/>
      <c r="F2" s="12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</row>
    <row r="3" spans="1:63" ht="18" customHeight="1">
      <c r="A3" s="15"/>
      <c r="B3" s="123" t="s">
        <v>47</v>
      </c>
      <c r="C3" s="124" t="s">
        <v>48</v>
      </c>
      <c r="D3" s="53">
        <v>1070</v>
      </c>
      <c r="E3" s="53">
        <f t="shared" ref="E3:E8" si="0">D3/1.4*1.35</f>
        <v>1031.7857142857144</v>
      </c>
      <c r="F3" s="54">
        <f t="shared" ref="F3:F8" si="1">D3/1.4*1.3</f>
        <v>993.57142857142867</v>
      </c>
      <c r="G3" s="92"/>
    </row>
    <row r="4" spans="1:63" ht="18" customHeight="1">
      <c r="A4" s="15"/>
      <c r="B4" s="125" t="s">
        <v>49</v>
      </c>
      <c r="C4" s="126" t="s">
        <v>50</v>
      </c>
      <c r="D4" s="55">
        <v>1210</v>
      </c>
      <c r="E4" s="55">
        <f t="shared" si="0"/>
        <v>1166.7857142857144</v>
      </c>
      <c r="F4" s="56">
        <f t="shared" si="1"/>
        <v>1123.5714285714287</v>
      </c>
      <c r="G4" s="92"/>
    </row>
    <row r="5" spans="1:63" ht="18" customHeight="1">
      <c r="A5" s="15"/>
      <c r="B5" s="125" t="s">
        <v>51</v>
      </c>
      <c r="C5" s="126" t="s">
        <v>50</v>
      </c>
      <c r="D5" s="55">
        <v>1350</v>
      </c>
      <c r="E5" s="55">
        <f t="shared" si="0"/>
        <v>1301.7857142857144</v>
      </c>
      <c r="F5" s="56">
        <f t="shared" si="1"/>
        <v>1253.5714285714287</v>
      </c>
      <c r="G5" s="92"/>
    </row>
    <row r="6" spans="1:63" ht="18" customHeight="1">
      <c r="A6" s="15"/>
      <c r="B6" s="125" t="s">
        <v>47</v>
      </c>
      <c r="C6" s="126" t="s">
        <v>52</v>
      </c>
      <c r="D6" s="55">
        <v>1210</v>
      </c>
      <c r="E6" s="55">
        <f t="shared" si="0"/>
        <v>1166.7857142857144</v>
      </c>
      <c r="F6" s="56">
        <f t="shared" si="1"/>
        <v>1123.5714285714287</v>
      </c>
      <c r="G6" s="92"/>
    </row>
    <row r="7" spans="1:63" ht="18" customHeight="1">
      <c r="A7" s="15"/>
      <c r="B7" s="125" t="s">
        <v>49</v>
      </c>
      <c r="C7" s="126" t="s">
        <v>53</v>
      </c>
      <c r="D7" s="55">
        <v>1350</v>
      </c>
      <c r="E7" s="55">
        <f t="shared" si="0"/>
        <v>1301.7857142857144</v>
      </c>
      <c r="F7" s="56">
        <f t="shared" si="1"/>
        <v>1253.5714285714287</v>
      </c>
      <c r="G7" s="92"/>
    </row>
    <row r="8" spans="1:63" ht="24.2" customHeight="1" thickBot="1">
      <c r="A8" s="15"/>
      <c r="B8" s="127" t="s">
        <v>51</v>
      </c>
      <c r="C8" s="128" t="s">
        <v>53</v>
      </c>
      <c r="D8" s="115">
        <v>1490</v>
      </c>
      <c r="E8" s="115">
        <f t="shared" si="0"/>
        <v>1436.7857142857147</v>
      </c>
      <c r="F8" s="116">
        <f t="shared" si="1"/>
        <v>1383.5714285714289</v>
      </c>
      <c r="G8" s="92"/>
    </row>
    <row r="9" spans="1:63" ht="28.9" customHeight="1" thickBot="1">
      <c r="A9" s="432" t="s">
        <v>179</v>
      </c>
      <c r="B9" s="431"/>
      <c r="C9" s="431"/>
      <c r="D9" s="431"/>
      <c r="E9" s="431"/>
      <c r="F9" s="433"/>
      <c r="G9" s="92"/>
    </row>
    <row r="10" spans="1:63" ht="23.25" customHeight="1" thickBot="1">
      <c r="A10" s="52"/>
      <c r="B10" s="129" t="s">
        <v>47</v>
      </c>
      <c r="C10" s="130" t="s">
        <v>48</v>
      </c>
      <c r="D10" s="253">
        <v>2064</v>
      </c>
      <c r="E10" s="53">
        <f t="shared" ref="E10:E32" si="2">D10/1.4*1.35</f>
        <v>1990.2857142857147</v>
      </c>
      <c r="F10" s="53">
        <f t="shared" ref="F10:F32" si="3">D10/1.4*1.3</f>
        <v>1916.5714285714289</v>
      </c>
      <c r="G10" s="92"/>
    </row>
    <row r="11" spans="1:63" ht="23.25" customHeight="1" thickBot="1">
      <c r="A11" s="15"/>
      <c r="B11" s="131" t="s">
        <v>49</v>
      </c>
      <c r="C11" s="130" t="s">
        <v>48</v>
      </c>
      <c r="D11" s="253">
        <v>2400</v>
      </c>
      <c r="E11" s="53">
        <f t="shared" si="2"/>
        <v>2314.2857142857147</v>
      </c>
      <c r="F11" s="53">
        <f t="shared" si="3"/>
        <v>2228.5714285714289</v>
      </c>
      <c r="G11" s="92"/>
    </row>
    <row r="12" spans="1:63" ht="23.25" customHeight="1" thickBot="1">
      <c r="A12" s="15"/>
      <c r="B12" s="132" t="s">
        <v>51</v>
      </c>
      <c r="C12" s="130" t="s">
        <v>48</v>
      </c>
      <c r="D12" s="253">
        <v>2750</v>
      </c>
      <c r="E12" s="53">
        <f t="shared" si="2"/>
        <v>2651.7857142857147</v>
      </c>
      <c r="F12" s="53">
        <f t="shared" si="3"/>
        <v>2553.5714285714289</v>
      </c>
      <c r="G12" s="92"/>
    </row>
    <row r="13" spans="1:63" ht="23.25" customHeight="1" thickBot="1">
      <c r="A13" s="52"/>
      <c r="B13" s="129" t="s">
        <v>47</v>
      </c>
      <c r="C13" s="130" t="s">
        <v>52</v>
      </c>
      <c r="D13" s="253">
        <v>2400</v>
      </c>
      <c r="E13" s="53">
        <f t="shared" si="2"/>
        <v>2314.2857142857147</v>
      </c>
      <c r="F13" s="53">
        <f t="shared" si="3"/>
        <v>2228.5714285714289</v>
      </c>
      <c r="G13" s="92"/>
    </row>
    <row r="14" spans="1:63" ht="23.25" customHeight="1" thickBot="1">
      <c r="A14" s="15"/>
      <c r="B14" s="131" t="s">
        <v>49</v>
      </c>
      <c r="C14" s="130" t="s">
        <v>52</v>
      </c>
      <c r="D14" s="253">
        <v>2740</v>
      </c>
      <c r="E14" s="53">
        <f t="shared" si="2"/>
        <v>2642.1428571428578</v>
      </c>
      <c r="F14" s="53">
        <f t="shared" si="3"/>
        <v>2544.2857142857147</v>
      </c>
      <c r="G14" s="92"/>
    </row>
    <row r="15" spans="1:63" ht="29.45" customHeight="1" thickBot="1">
      <c r="A15" s="15"/>
      <c r="B15" s="133" t="s">
        <v>51</v>
      </c>
      <c r="C15" s="134" t="s">
        <v>52</v>
      </c>
      <c r="D15" s="253">
        <v>3060</v>
      </c>
      <c r="E15" s="118">
        <f t="shared" si="2"/>
        <v>2950.7142857142858</v>
      </c>
      <c r="F15" s="118">
        <f t="shared" si="3"/>
        <v>2841.4285714285716</v>
      </c>
      <c r="G15" s="92"/>
    </row>
    <row r="16" spans="1:63" ht="25.35" customHeight="1" thickBot="1">
      <c r="A16" s="432" t="s">
        <v>180</v>
      </c>
      <c r="B16" s="431"/>
      <c r="C16" s="431"/>
      <c r="D16" s="431"/>
      <c r="E16" s="431"/>
      <c r="F16" s="433"/>
      <c r="G16" s="92"/>
    </row>
    <row r="17" spans="1:7" ht="41.25" customHeight="1">
      <c r="A17" s="15"/>
      <c r="B17" s="338" t="s">
        <v>47</v>
      </c>
      <c r="C17" s="339"/>
      <c r="D17" s="55">
        <v>1390</v>
      </c>
      <c r="E17" s="55">
        <f t="shared" si="2"/>
        <v>1340.3571428571429</v>
      </c>
      <c r="F17" s="55">
        <f t="shared" si="3"/>
        <v>1290.7142857142858</v>
      </c>
      <c r="G17" s="92"/>
    </row>
    <row r="18" spans="1:7" ht="41.25" customHeight="1">
      <c r="A18" s="15"/>
      <c r="B18" s="340" t="s">
        <v>49</v>
      </c>
      <c r="C18" s="341"/>
      <c r="D18" s="55">
        <v>1630</v>
      </c>
      <c r="E18" s="55">
        <f t="shared" si="2"/>
        <v>1571.7857142857147</v>
      </c>
      <c r="F18" s="55">
        <f t="shared" si="3"/>
        <v>1513.5714285714289</v>
      </c>
      <c r="G18" s="92"/>
    </row>
    <row r="19" spans="1:7" ht="48.4" customHeight="1">
      <c r="A19" s="15"/>
      <c r="B19" s="342" t="s">
        <v>51</v>
      </c>
      <c r="C19" s="343"/>
      <c r="D19" s="55">
        <v>2080</v>
      </c>
      <c r="E19" s="57">
        <f t="shared" si="2"/>
        <v>2005.714285714286</v>
      </c>
      <c r="F19" s="57">
        <f t="shared" si="3"/>
        <v>1931.4285714285716</v>
      </c>
      <c r="G19" s="92"/>
    </row>
    <row r="20" spans="1:7" ht="30" customHeight="1">
      <c r="A20" s="315" t="s">
        <v>186</v>
      </c>
      <c r="B20" s="316"/>
      <c r="C20" s="316"/>
      <c r="D20" s="316"/>
      <c r="E20" s="316"/>
      <c r="F20" s="317"/>
    </row>
    <row r="21" spans="1:7" ht="18" customHeight="1">
      <c r="A21" s="15"/>
      <c r="B21" s="123" t="s">
        <v>47</v>
      </c>
      <c r="C21" s="124" t="s">
        <v>50</v>
      </c>
      <c r="D21" s="58">
        <v>1240</v>
      </c>
      <c r="E21" s="53">
        <f t="shared" si="2"/>
        <v>1195.7142857142858</v>
      </c>
      <c r="F21" s="53">
        <f t="shared" si="3"/>
        <v>1151.4285714285716</v>
      </c>
    </row>
    <row r="22" spans="1:7" ht="18" customHeight="1">
      <c r="A22" s="15"/>
      <c r="B22" s="125" t="s">
        <v>49</v>
      </c>
      <c r="C22" s="126" t="s">
        <v>50</v>
      </c>
      <c r="D22" s="58">
        <v>1380</v>
      </c>
      <c r="E22" s="53">
        <f t="shared" si="2"/>
        <v>1330.7142857142858</v>
      </c>
      <c r="F22" s="53">
        <f t="shared" si="3"/>
        <v>1281.4285714285716</v>
      </c>
    </row>
    <row r="23" spans="1:7" ht="18" customHeight="1">
      <c r="A23" s="15"/>
      <c r="B23" s="125" t="s">
        <v>51</v>
      </c>
      <c r="C23" s="126" t="s">
        <v>50</v>
      </c>
      <c r="D23" s="58">
        <v>1520</v>
      </c>
      <c r="E23" s="53">
        <f t="shared" si="2"/>
        <v>1465.714285714286</v>
      </c>
      <c r="F23" s="53">
        <f t="shared" si="3"/>
        <v>1411.4285714285716</v>
      </c>
    </row>
    <row r="24" spans="1:7" ht="18" customHeight="1">
      <c r="A24" s="15"/>
      <c r="B24" s="125" t="s">
        <v>47</v>
      </c>
      <c r="C24" s="126" t="s">
        <v>52</v>
      </c>
      <c r="D24" s="58">
        <v>1280</v>
      </c>
      <c r="E24" s="53">
        <f t="shared" si="2"/>
        <v>1234.2857142857144</v>
      </c>
      <c r="F24" s="53">
        <f t="shared" si="3"/>
        <v>1188.5714285714287</v>
      </c>
    </row>
    <row r="25" spans="1:7" ht="18" customHeight="1" thickBot="1">
      <c r="A25" s="15"/>
      <c r="B25" s="125" t="s">
        <v>49</v>
      </c>
      <c r="C25" s="126" t="s">
        <v>53</v>
      </c>
      <c r="D25" s="58">
        <v>1420</v>
      </c>
      <c r="E25" s="53">
        <f t="shared" si="2"/>
        <v>1369.2857142857144</v>
      </c>
      <c r="F25" s="53">
        <f t="shared" si="3"/>
        <v>1318.5714285714287</v>
      </c>
    </row>
    <row r="26" spans="1:7" ht="18" customHeight="1" thickBot="1">
      <c r="A26" s="15"/>
      <c r="B26" s="127" t="s">
        <v>51</v>
      </c>
      <c r="C26" s="128" t="s">
        <v>53</v>
      </c>
      <c r="D26" s="82">
        <v>1660</v>
      </c>
      <c r="E26" s="118">
        <f t="shared" si="2"/>
        <v>1600.714285714286</v>
      </c>
      <c r="F26" s="118">
        <f t="shared" si="3"/>
        <v>1541.4285714285716</v>
      </c>
    </row>
    <row r="27" spans="1:7" ht="33.950000000000003" customHeight="1" thickBot="1">
      <c r="A27" s="432" t="s">
        <v>181</v>
      </c>
      <c r="B27" s="431"/>
      <c r="C27" s="431"/>
      <c r="D27" s="431"/>
      <c r="E27" s="431"/>
      <c r="F27" s="433"/>
    </row>
    <row r="28" spans="1:7" ht="47.25" customHeight="1">
      <c r="A28" s="15"/>
      <c r="B28" s="123" t="s">
        <v>31</v>
      </c>
      <c r="C28" s="124" t="s">
        <v>54</v>
      </c>
      <c r="D28" s="254">
        <v>714</v>
      </c>
      <c r="E28" s="59">
        <f t="shared" si="2"/>
        <v>688.50000000000011</v>
      </c>
      <c r="F28" s="59">
        <f t="shared" si="3"/>
        <v>663.00000000000011</v>
      </c>
      <c r="G28" s="92"/>
    </row>
    <row r="29" spans="1:7" ht="47.25" customHeight="1" thickBot="1">
      <c r="A29" s="15"/>
      <c r="B29" s="127" t="s">
        <v>46</v>
      </c>
      <c r="C29" s="128" t="s">
        <v>55</v>
      </c>
      <c r="D29" s="255">
        <v>854</v>
      </c>
      <c r="E29" s="140">
        <f t="shared" si="2"/>
        <v>823.5</v>
      </c>
      <c r="F29" s="140">
        <f t="shared" si="3"/>
        <v>793</v>
      </c>
      <c r="G29" s="94"/>
    </row>
    <row r="30" spans="1:7" ht="36.4" customHeight="1" thickBot="1">
      <c r="A30" s="432" t="s">
        <v>182</v>
      </c>
      <c r="B30" s="431"/>
      <c r="C30" s="431"/>
      <c r="D30" s="431"/>
      <c r="E30" s="431"/>
      <c r="F30" s="433"/>
      <c r="G30" s="94"/>
    </row>
    <row r="31" spans="1:7" ht="47.25" customHeight="1">
      <c r="A31" s="15"/>
      <c r="B31" s="123" t="s">
        <v>31</v>
      </c>
      <c r="C31" s="124">
        <v>800</v>
      </c>
      <c r="D31" s="53">
        <v>896</v>
      </c>
      <c r="E31" s="59">
        <f t="shared" si="2"/>
        <v>864</v>
      </c>
      <c r="F31" s="59">
        <f t="shared" si="3"/>
        <v>832</v>
      </c>
      <c r="G31" s="92"/>
    </row>
    <row r="32" spans="1:7" ht="47.25" customHeight="1" thickBot="1">
      <c r="A32" s="15"/>
      <c r="B32" s="127" t="s">
        <v>46</v>
      </c>
      <c r="C32" s="128" t="s">
        <v>55</v>
      </c>
      <c r="D32" s="115">
        <v>1330</v>
      </c>
      <c r="E32" s="140">
        <f t="shared" si="2"/>
        <v>1282.5000000000002</v>
      </c>
      <c r="F32" s="140">
        <f t="shared" si="3"/>
        <v>1235.0000000000002</v>
      </c>
      <c r="G32" s="94"/>
    </row>
    <row r="33" spans="1:7" ht="35.1" customHeight="1">
      <c r="A33" s="279"/>
      <c r="B33" s="280" t="s">
        <v>253</v>
      </c>
      <c r="C33" s="280"/>
      <c r="D33" s="281"/>
      <c r="E33" s="282"/>
      <c r="F33" s="283"/>
      <c r="G33" s="94"/>
    </row>
    <row r="34" spans="1:7" ht="117" customHeight="1">
      <c r="A34" s="288"/>
      <c r="B34" s="289" t="s">
        <v>252</v>
      </c>
      <c r="C34" s="290" t="s">
        <v>254</v>
      </c>
      <c r="D34" s="434" t="s">
        <v>255</v>
      </c>
      <c r="E34" s="435"/>
      <c r="F34" s="436"/>
      <c r="G34" s="92"/>
    </row>
    <row r="35" spans="1:7" ht="31.15" customHeight="1" thickBot="1">
      <c r="A35" s="284"/>
      <c r="B35" s="285" t="s">
        <v>183</v>
      </c>
      <c r="C35" s="285"/>
      <c r="D35" s="286"/>
      <c r="E35" s="286"/>
      <c r="F35" s="287"/>
      <c r="G35" s="94"/>
    </row>
    <row r="36" spans="1:7" ht="48.95" customHeight="1">
      <c r="A36" s="52"/>
      <c r="B36" s="123" t="s">
        <v>31</v>
      </c>
      <c r="C36" s="124" t="s">
        <v>56</v>
      </c>
      <c r="D36" s="351" t="s">
        <v>224</v>
      </c>
      <c r="E36" s="352"/>
      <c r="F36" s="326"/>
      <c r="G36" s="60"/>
    </row>
    <row r="37" spans="1:7" ht="48.95" customHeight="1">
      <c r="A37" s="20"/>
      <c r="B37" s="138" t="s">
        <v>46</v>
      </c>
      <c r="C37" s="139" t="s">
        <v>58</v>
      </c>
      <c r="D37" s="353"/>
      <c r="E37" s="354"/>
      <c r="F37" s="328"/>
      <c r="G37" s="60"/>
    </row>
    <row r="38" spans="1:7" ht="35.1" customHeight="1" thickBot="1">
      <c r="A38" s="348" t="s">
        <v>184</v>
      </c>
      <c r="B38" s="349"/>
      <c r="C38" s="349"/>
      <c r="D38" s="349"/>
      <c r="E38" s="349"/>
      <c r="F38" s="350"/>
    </row>
    <row r="39" spans="1:7" ht="24.2" customHeight="1" thickBot="1">
      <c r="A39" s="141"/>
      <c r="B39" s="144" t="s">
        <v>185</v>
      </c>
      <c r="C39" s="142"/>
      <c r="D39" s="142"/>
      <c r="E39" s="142"/>
      <c r="F39" s="143"/>
    </row>
    <row r="40" spans="1:7" ht="30" customHeight="1">
      <c r="A40" s="52"/>
      <c r="B40" s="196" t="s">
        <v>31</v>
      </c>
      <c r="C40" s="197"/>
      <c r="D40" s="32">
        <v>187</v>
      </c>
      <c r="E40" s="13">
        <f t="shared" ref="E40:E44" si="4">D40/1.4*1.35</f>
        <v>180.32142857142861</v>
      </c>
      <c r="F40" s="13">
        <f t="shared" ref="F40:F44" si="5">D40/1.4*1.3</f>
        <v>173.64285714285717</v>
      </c>
      <c r="G40" s="92"/>
    </row>
    <row r="41" spans="1:7" ht="68.099999999999994" customHeight="1">
      <c r="A41" s="20"/>
      <c r="B41" s="198" t="s">
        <v>46</v>
      </c>
      <c r="C41" s="199"/>
      <c r="D41" s="66">
        <v>244</v>
      </c>
      <c r="E41" s="22">
        <f t="shared" si="4"/>
        <v>235.28571428571433</v>
      </c>
      <c r="F41" s="22">
        <f t="shared" si="5"/>
        <v>226.57142857142861</v>
      </c>
      <c r="G41" s="92"/>
    </row>
    <row r="42" spans="1:7" ht="25.35" customHeight="1">
      <c r="A42" s="344" t="s">
        <v>187</v>
      </c>
      <c r="B42" s="345"/>
      <c r="C42" s="345"/>
      <c r="D42" s="346"/>
      <c r="E42" s="346"/>
      <c r="F42" s="347"/>
    </row>
    <row r="43" spans="1:7" ht="30" customHeight="1">
      <c r="A43" s="52"/>
      <c r="B43" s="196" t="s">
        <v>31</v>
      </c>
      <c r="C43" s="200"/>
      <c r="D43" s="32">
        <v>196</v>
      </c>
      <c r="E43" s="50">
        <f t="shared" si="4"/>
        <v>189</v>
      </c>
      <c r="F43" s="61">
        <f t="shared" si="5"/>
        <v>182</v>
      </c>
      <c r="G43" s="92"/>
    </row>
    <row r="44" spans="1:7" ht="30" customHeight="1">
      <c r="A44" s="20"/>
      <c r="B44" s="198" t="s">
        <v>46</v>
      </c>
      <c r="C44" s="201"/>
      <c r="D44" s="66">
        <v>237.99999999999997</v>
      </c>
      <c r="E44" s="51">
        <f t="shared" si="4"/>
        <v>229.50000000000003</v>
      </c>
      <c r="F44" s="62">
        <f t="shared" si="5"/>
        <v>221</v>
      </c>
      <c r="G44" s="92"/>
    </row>
  </sheetData>
  <mergeCells count="12">
    <mergeCell ref="A9:F9"/>
    <mergeCell ref="A16:F16"/>
    <mergeCell ref="A27:F27"/>
    <mergeCell ref="A30:F30"/>
    <mergeCell ref="D34:F34"/>
    <mergeCell ref="B17:C17"/>
    <mergeCell ref="B18:C18"/>
    <mergeCell ref="B19:C19"/>
    <mergeCell ref="A20:F20"/>
    <mergeCell ref="A42:F42"/>
    <mergeCell ref="A38:F38"/>
    <mergeCell ref="D36:F37"/>
  </mergeCells>
  <hyperlinks>
    <hyperlink ref="D34:F34" r:id="rId1" display="https://decorn.ru/veshalki-i-aksessuary/"/>
  </hyperlinks>
  <pageMargins left="0.7" right="0.7" top="0.75" bottom="0.75" header="0.3" footer="0.3"/>
  <pageSetup paperSize="9" firstPageNumber="4294967295" orientation="portrait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BF29"/>
  <sheetViews>
    <sheetView topLeftCell="A10" workbookViewId="0">
      <selection activeCell="G10" sqref="G10"/>
    </sheetView>
  </sheetViews>
  <sheetFormatPr defaultRowHeight="15"/>
  <cols>
    <col min="1" max="1" width="35.5703125" customWidth="1"/>
    <col min="2" max="2" width="68.42578125" customWidth="1"/>
    <col min="3" max="3" width="22.5703125" customWidth="1"/>
    <col min="4" max="4" width="12.28515625" customWidth="1"/>
  </cols>
  <sheetData>
    <row r="1" spans="1:58" ht="32.25" thickBot="1">
      <c r="A1" s="269" t="s">
        <v>177</v>
      </c>
      <c r="B1" s="263" t="s">
        <v>2</v>
      </c>
      <c r="C1" s="270" t="s">
        <v>225</v>
      </c>
      <c r="D1" s="265" t="s">
        <v>226</v>
      </c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78"/>
      <c r="AG1" s="278"/>
      <c r="AH1" s="278"/>
      <c r="AI1" s="278"/>
      <c r="AJ1" s="278"/>
      <c r="AK1" s="278"/>
      <c r="AL1" s="278"/>
      <c r="AM1" s="278"/>
      <c r="AN1" s="278"/>
      <c r="AO1" s="278"/>
      <c r="AP1" s="278"/>
      <c r="AQ1" s="278"/>
      <c r="AR1" s="278"/>
      <c r="AS1" s="278"/>
      <c r="AT1" s="278"/>
      <c r="AU1" s="278"/>
      <c r="AV1" s="278"/>
      <c r="AW1" s="278"/>
      <c r="AX1" s="278"/>
      <c r="AY1" s="278"/>
      <c r="AZ1" s="278"/>
      <c r="BA1" s="278"/>
      <c r="BB1" s="278"/>
      <c r="BC1" s="278"/>
      <c r="BD1" s="278"/>
      <c r="BE1" s="278"/>
      <c r="BF1" s="278"/>
    </row>
    <row r="2" spans="1:58" ht="23.65" customHeight="1" thickBot="1">
      <c r="A2" s="355" t="s">
        <v>227</v>
      </c>
      <c r="B2" s="356"/>
      <c r="C2" s="356"/>
      <c r="D2" s="35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77"/>
      <c r="V2" s="277"/>
      <c r="W2" s="277"/>
      <c r="X2" s="277"/>
      <c r="Y2" s="277"/>
      <c r="Z2" s="277"/>
      <c r="AA2" s="277"/>
      <c r="AB2" s="277"/>
      <c r="AC2" s="277"/>
      <c r="AD2" s="277"/>
      <c r="AE2" s="277"/>
      <c r="AF2" s="277"/>
      <c r="AG2" s="277"/>
      <c r="AH2" s="277"/>
      <c r="AI2" s="277"/>
      <c r="AJ2" s="277"/>
      <c r="AK2" s="277"/>
      <c r="AL2" s="277"/>
      <c r="AM2" s="277"/>
      <c r="AN2" s="277"/>
      <c r="AO2" s="277"/>
      <c r="AP2" s="277"/>
      <c r="AQ2" s="277"/>
      <c r="AR2" s="277"/>
      <c r="AS2" s="277"/>
      <c r="AT2" s="277"/>
      <c r="AU2" s="277"/>
      <c r="AV2" s="277"/>
      <c r="AW2" s="277"/>
      <c r="AX2" s="277"/>
      <c r="AY2" s="277"/>
      <c r="AZ2" s="277"/>
      <c r="BA2" s="277"/>
      <c r="BB2" s="277"/>
      <c r="BC2" s="277"/>
      <c r="BD2" s="277"/>
      <c r="BE2" s="277"/>
      <c r="BF2" s="277"/>
    </row>
    <row r="3" spans="1:58" ht="15.75" thickBot="1">
      <c r="A3" s="358"/>
      <c r="B3" s="364" t="s">
        <v>228</v>
      </c>
      <c r="C3" s="253" t="s">
        <v>68</v>
      </c>
      <c r="D3" s="254">
        <v>14318</v>
      </c>
      <c r="E3" s="277"/>
      <c r="F3" s="277"/>
      <c r="G3" s="277"/>
      <c r="H3" s="277"/>
      <c r="I3" s="277"/>
      <c r="J3" s="277"/>
      <c r="K3" s="277"/>
      <c r="L3" s="277"/>
      <c r="M3" s="277"/>
      <c r="N3" s="277"/>
      <c r="O3" s="277"/>
      <c r="P3" s="277"/>
      <c r="Q3" s="277"/>
      <c r="R3" s="277"/>
      <c r="S3" s="277"/>
      <c r="T3" s="277"/>
      <c r="U3" s="277"/>
      <c r="V3" s="277"/>
      <c r="W3" s="277"/>
      <c r="X3" s="277"/>
      <c r="Y3" s="277"/>
      <c r="Z3" s="277"/>
      <c r="AA3" s="277"/>
      <c r="AB3" s="277"/>
      <c r="AC3" s="277"/>
      <c r="AD3" s="277"/>
      <c r="AE3" s="277"/>
      <c r="AF3" s="277"/>
      <c r="AG3" s="277"/>
      <c r="AH3" s="277"/>
      <c r="AI3" s="277"/>
      <c r="AJ3" s="277"/>
      <c r="AK3" s="277"/>
      <c r="AL3" s="277"/>
      <c r="AM3" s="277"/>
      <c r="AN3" s="277"/>
      <c r="AO3" s="277"/>
      <c r="AP3" s="277"/>
      <c r="AQ3" s="277"/>
      <c r="AR3" s="277"/>
      <c r="AS3" s="277"/>
      <c r="AT3" s="277"/>
      <c r="AU3" s="277"/>
      <c r="AV3" s="277"/>
      <c r="AW3" s="277"/>
      <c r="AX3" s="277"/>
      <c r="AY3" s="277"/>
      <c r="AZ3" s="277"/>
      <c r="BA3" s="277"/>
      <c r="BB3" s="277"/>
      <c r="BC3" s="277"/>
      <c r="BD3" s="277"/>
      <c r="BE3" s="277"/>
      <c r="BF3" s="277"/>
    </row>
    <row r="4" spans="1:58" ht="15.75" thickBot="1">
      <c r="A4" s="359"/>
      <c r="B4" s="365"/>
      <c r="C4" s="253" t="s">
        <v>69</v>
      </c>
      <c r="D4" s="254">
        <v>14682</v>
      </c>
      <c r="E4" s="277"/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/>
      <c r="AZ4" s="277"/>
      <c r="BA4" s="277"/>
      <c r="BB4" s="277"/>
      <c r="BC4" s="277"/>
      <c r="BD4" s="277"/>
      <c r="BE4" s="277"/>
      <c r="BF4" s="277"/>
    </row>
    <row r="5" spans="1:58" ht="15.75" thickBot="1">
      <c r="A5" s="359"/>
      <c r="B5" s="365"/>
      <c r="C5" s="253" t="s">
        <v>70</v>
      </c>
      <c r="D5" s="254">
        <v>16053</v>
      </c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277"/>
      <c r="AX5" s="277"/>
      <c r="AY5" s="277"/>
      <c r="AZ5" s="277"/>
      <c r="BA5" s="277"/>
      <c r="BB5" s="277"/>
      <c r="BC5" s="277"/>
      <c r="BD5" s="277"/>
      <c r="BE5" s="277"/>
      <c r="BF5" s="277"/>
    </row>
    <row r="6" spans="1:58" ht="15.75" thickBot="1">
      <c r="A6" s="359"/>
      <c r="B6" s="365"/>
      <c r="C6" s="253" t="s">
        <v>71</v>
      </c>
      <c r="D6" s="254">
        <v>18920.3</v>
      </c>
      <c r="E6" s="277"/>
      <c r="F6" s="277"/>
      <c r="G6" s="277"/>
      <c r="H6" s="277"/>
      <c r="I6" s="277"/>
      <c r="J6" s="277"/>
      <c r="K6" s="277"/>
      <c r="L6" s="277"/>
      <c r="M6" s="277"/>
      <c r="N6" s="277"/>
      <c r="O6" s="277"/>
      <c r="P6" s="277"/>
      <c r="Q6" s="277"/>
      <c r="R6" s="277"/>
      <c r="S6" s="277"/>
      <c r="T6" s="277"/>
      <c r="U6" s="277"/>
      <c r="V6" s="277"/>
      <c r="W6" s="277"/>
      <c r="X6" s="277"/>
      <c r="Y6" s="277"/>
      <c r="Z6" s="277"/>
      <c r="AA6" s="277"/>
      <c r="AB6" s="277"/>
      <c r="AC6" s="277"/>
      <c r="AD6" s="277"/>
      <c r="AE6" s="277"/>
      <c r="AF6" s="277"/>
      <c r="AG6" s="277"/>
      <c r="AH6" s="277"/>
      <c r="AI6" s="277"/>
      <c r="AJ6" s="277"/>
      <c r="AK6" s="277"/>
      <c r="AL6" s="277"/>
      <c r="AM6" s="277"/>
      <c r="AN6" s="277"/>
      <c r="AO6" s="277"/>
      <c r="AP6" s="277"/>
      <c r="AQ6" s="277"/>
      <c r="AR6" s="277"/>
      <c r="AS6" s="277"/>
      <c r="AT6" s="277"/>
      <c r="AU6" s="277"/>
      <c r="AV6" s="277"/>
      <c r="AW6" s="277"/>
      <c r="AX6" s="277"/>
      <c r="AY6" s="277"/>
      <c r="AZ6" s="277"/>
      <c r="BA6" s="277"/>
      <c r="BB6" s="277"/>
      <c r="BC6" s="277"/>
      <c r="BD6" s="277"/>
      <c r="BE6" s="277"/>
      <c r="BF6" s="277"/>
    </row>
    <row r="7" spans="1:58" ht="15.75" thickBot="1">
      <c r="A7" s="359"/>
      <c r="B7" s="365"/>
      <c r="C7" s="253" t="s">
        <v>72</v>
      </c>
      <c r="D7" s="254">
        <v>20224</v>
      </c>
      <c r="E7" s="277"/>
      <c r="F7" s="277"/>
      <c r="G7" s="277"/>
      <c r="H7" s="277"/>
      <c r="I7" s="277"/>
      <c r="J7" s="277"/>
      <c r="K7" s="277"/>
      <c r="L7" s="277"/>
      <c r="M7" s="277"/>
      <c r="N7" s="277"/>
      <c r="O7" s="277"/>
      <c r="P7" s="277"/>
      <c r="Q7" s="277"/>
      <c r="R7" s="277"/>
      <c r="S7" s="277"/>
      <c r="T7" s="277"/>
      <c r="U7" s="277"/>
      <c r="V7" s="277"/>
      <c r="W7" s="277"/>
      <c r="X7" s="277"/>
      <c r="Y7" s="277"/>
      <c r="Z7" s="277"/>
      <c r="AA7" s="277"/>
      <c r="AB7" s="277"/>
      <c r="AC7" s="277"/>
      <c r="AD7" s="277"/>
      <c r="AE7" s="277"/>
      <c r="AF7" s="277"/>
      <c r="AG7" s="277"/>
      <c r="AH7" s="277"/>
      <c r="AI7" s="277"/>
      <c r="AJ7" s="277"/>
      <c r="AK7" s="277"/>
      <c r="AL7" s="277"/>
      <c r="AM7" s="277"/>
      <c r="AN7" s="277"/>
      <c r="AO7" s="277"/>
      <c r="AP7" s="277"/>
      <c r="AQ7" s="277"/>
      <c r="AR7" s="277"/>
      <c r="AS7" s="277"/>
      <c r="AT7" s="277"/>
      <c r="AU7" s="277"/>
      <c r="AV7" s="277"/>
      <c r="AW7" s="277"/>
      <c r="AX7" s="277"/>
      <c r="AY7" s="277"/>
      <c r="AZ7" s="277"/>
      <c r="BA7" s="277"/>
      <c r="BB7" s="277"/>
      <c r="BC7" s="277"/>
      <c r="BD7" s="277"/>
      <c r="BE7" s="277"/>
      <c r="BF7" s="277"/>
    </row>
    <row r="8" spans="1:58" ht="15.75" thickBot="1">
      <c r="A8" s="359"/>
      <c r="B8" s="365"/>
      <c r="C8" s="253" t="s">
        <v>73</v>
      </c>
      <c r="D8" s="254">
        <v>21526</v>
      </c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7"/>
      <c r="P8" s="277"/>
      <c r="Q8" s="277"/>
      <c r="R8" s="277"/>
      <c r="S8" s="277"/>
      <c r="T8" s="277"/>
      <c r="U8" s="277"/>
      <c r="V8" s="277"/>
      <c r="W8" s="277"/>
      <c r="X8" s="277"/>
      <c r="Y8" s="277"/>
      <c r="Z8" s="277"/>
      <c r="AA8" s="277"/>
      <c r="AB8" s="277"/>
      <c r="AC8" s="277"/>
      <c r="AD8" s="277"/>
      <c r="AE8" s="277"/>
      <c r="AF8" s="277"/>
      <c r="AG8" s="277"/>
      <c r="AH8" s="277"/>
      <c r="AI8" s="277"/>
      <c r="AJ8" s="277"/>
      <c r="AK8" s="277"/>
      <c r="AL8" s="277"/>
      <c r="AM8" s="277"/>
      <c r="AN8" s="277"/>
      <c r="AO8" s="277"/>
      <c r="AP8" s="277"/>
      <c r="AQ8" s="277"/>
      <c r="AR8" s="277"/>
      <c r="AS8" s="277"/>
      <c r="AT8" s="277"/>
      <c r="AU8" s="277"/>
      <c r="AV8" s="277"/>
      <c r="AW8" s="277"/>
      <c r="AX8" s="277"/>
      <c r="AY8" s="277"/>
      <c r="AZ8" s="277"/>
      <c r="BA8" s="277"/>
      <c r="BB8" s="277"/>
      <c r="BC8" s="277"/>
      <c r="BD8" s="277"/>
      <c r="BE8" s="277"/>
      <c r="BF8" s="277"/>
    </row>
    <row r="9" spans="1:58" ht="15.75" thickBot="1">
      <c r="A9" s="359"/>
      <c r="B9" s="365"/>
      <c r="C9" s="253" t="s">
        <v>74</v>
      </c>
      <c r="D9" s="254">
        <v>25317</v>
      </c>
      <c r="E9" s="277"/>
      <c r="F9" s="277"/>
      <c r="G9" s="277"/>
      <c r="H9" s="277"/>
      <c r="I9" s="277"/>
      <c r="J9" s="277"/>
      <c r="K9" s="277"/>
      <c r="L9" s="277"/>
      <c r="M9" s="277"/>
      <c r="N9" s="277"/>
      <c r="O9" s="277"/>
      <c r="P9" s="277"/>
      <c r="Q9" s="277"/>
      <c r="R9" s="277"/>
      <c r="S9" s="277"/>
      <c r="T9" s="277"/>
      <c r="U9" s="277"/>
      <c r="V9" s="277"/>
      <c r="W9" s="277"/>
      <c r="X9" s="277"/>
      <c r="Y9" s="277"/>
      <c r="Z9" s="277"/>
      <c r="AA9" s="277"/>
      <c r="AB9" s="277"/>
      <c r="AC9" s="277"/>
      <c r="AD9" s="277"/>
      <c r="AE9" s="277"/>
      <c r="AF9" s="277"/>
      <c r="AG9" s="277"/>
      <c r="AH9" s="277"/>
      <c r="AI9" s="277"/>
      <c r="AJ9" s="277"/>
      <c r="AK9" s="277"/>
      <c r="AL9" s="277"/>
      <c r="AM9" s="277"/>
      <c r="AN9" s="277"/>
      <c r="AO9" s="277"/>
      <c r="AP9" s="277"/>
      <c r="AQ9" s="277"/>
      <c r="AR9" s="277"/>
      <c r="AS9" s="277"/>
      <c r="AT9" s="277"/>
      <c r="AU9" s="277"/>
      <c r="AV9" s="277"/>
      <c r="AW9" s="277"/>
      <c r="AX9" s="277"/>
      <c r="AY9" s="277"/>
      <c r="AZ9" s="277"/>
      <c r="BA9" s="277"/>
      <c r="BB9" s="277"/>
      <c r="BC9" s="277"/>
      <c r="BD9" s="277"/>
      <c r="BE9" s="277"/>
      <c r="BF9" s="277"/>
    </row>
    <row r="10" spans="1:58" ht="243.75" customHeight="1" thickBot="1">
      <c r="A10" s="360"/>
      <c r="B10" s="366"/>
      <c r="C10" s="253" t="s">
        <v>75</v>
      </c>
      <c r="D10" s="254">
        <v>26842</v>
      </c>
      <c r="E10" s="277"/>
      <c r="F10" s="277"/>
      <c r="G10" s="277"/>
      <c r="H10" s="277"/>
      <c r="I10" s="277"/>
      <c r="J10" s="277"/>
      <c r="K10" s="277"/>
      <c r="L10" s="277"/>
      <c r="M10" s="277"/>
      <c r="N10" s="277"/>
      <c r="O10" s="277"/>
      <c r="P10" s="277"/>
      <c r="Q10" s="277"/>
      <c r="R10" s="277"/>
      <c r="S10" s="277"/>
      <c r="T10" s="277"/>
      <c r="U10" s="277"/>
      <c r="V10" s="277"/>
      <c r="W10" s="277"/>
      <c r="X10" s="277"/>
      <c r="Y10" s="277"/>
      <c r="Z10" s="277"/>
      <c r="AA10" s="277"/>
      <c r="AB10" s="277"/>
      <c r="AC10" s="277"/>
      <c r="AD10" s="277"/>
      <c r="AE10" s="277"/>
      <c r="AF10" s="277"/>
      <c r="AG10" s="277"/>
      <c r="AH10" s="277"/>
      <c r="AI10" s="277"/>
      <c r="AJ10" s="277"/>
      <c r="AK10" s="277"/>
      <c r="AL10" s="277"/>
      <c r="AM10" s="277"/>
      <c r="AN10" s="277"/>
      <c r="AO10" s="277"/>
      <c r="AP10" s="277"/>
      <c r="AQ10" s="277"/>
      <c r="AR10" s="277"/>
      <c r="AS10" s="277"/>
      <c r="AT10" s="277"/>
      <c r="AU10" s="277"/>
      <c r="AV10" s="277"/>
      <c r="AW10" s="277"/>
      <c r="AX10" s="277"/>
      <c r="AY10" s="277"/>
      <c r="AZ10" s="277"/>
      <c r="BA10" s="277"/>
      <c r="BB10" s="277"/>
      <c r="BC10" s="277"/>
      <c r="BD10" s="277"/>
      <c r="BE10" s="277"/>
      <c r="BF10" s="277"/>
    </row>
    <row r="11" spans="1:58" ht="29.45" customHeight="1" thickBot="1">
      <c r="A11" s="355" t="s">
        <v>229</v>
      </c>
      <c r="B11" s="356"/>
      <c r="C11" s="356"/>
      <c r="D11" s="357"/>
      <c r="E11" s="277"/>
      <c r="F11" s="277"/>
      <c r="G11" s="277"/>
      <c r="H11" s="277"/>
      <c r="I11" s="277"/>
      <c r="J11" s="277"/>
      <c r="K11" s="277"/>
      <c r="L11" s="277"/>
      <c r="M11" s="277"/>
      <c r="N11" s="277"/>
      <c r="O11" s="277"/>
      <c r="P11" s="277"/>
      <c r="Q11" s="277"/>
      <c r="R11" s="277"/>
      <c r="S11" s="277"/>
      <c r="T11" s="277"/>
      <c r="U11" s="277"/>
      <c r="V11" s="277"/>
      <c r="W11" s="277"/>
      <c r="X11" s="277"/>
      <c r="Y11" s="277"/>
      <c r="Z11" s="277"/>
      <c r="AA11" s="277"/>
      <c r="AB11" s="277"/>
      <c r="AC11" s="277"/>
      <c r="AD11" s="277"/>
      <c r="AE11" s="277"/>
      <c r="AF11" s="277"/>
      <c r="AG11" s="277"/>
      <c r="AH11" s="277"/>
      <c r="AI11" s="277"/>
      <c r="AJ11" s="277"/>
      <c r="AK11" s="277"/>
      <c r="AL11" s="277"/>
      <c r="AM11" s="277"/>
      <c r="AN11" s="277"/>
      <c r="AO11" s="277"/>
      <c r="AP11" s="277"/>
      <c r="AQ11" s="277"/>
      <c r="AR11" s="277"/>
      <c r="AS11" s="277"/>
      <c r="AT11" s="277"/>
      <c r="AU11" s="277"/>
      <c r="AV11" s="277"/>
      <c r="AW11" s="277"/>
      <c r="AX11" s="277"/>
      <c r="AY11" s="277"/>
      <c r="AZ11" s="277"/>
      <c r="BA11" s="277"/>
      <c r="BB11" s="277"/>
      <c r="BC11" s="277"/>
      <c r="BD11" s="277"/>
      <c r="BE11" s="277"/>
      <c r="BF11" s="277"/>
    </row>
    <row r="12" spans="1:58" ht="15.75" thickBot="1">
      <c r="A12" s="358"/>
      <c r="B12" s="361" t="s">
        <v>230</v>
      </c>
      <c r="C12" s="253" t="s">
        <v>231</v>
      </c>
      <c r="D12" s="253">
        <v>6830</v>
      </c>
    </row>
    <row r="13" spans="1:58" ht="15.75" thickBot="1">
      <c r="A13" s="359"/>
      <c r="B13" s="362"/>
      <c r="C13" s="253" t="s">
        <v>232</v>
      </c>
      <c r="D13" s="253">
        <v>7313</v>
      </c>
    </row>
    <row r="14" spans="1:58" ht="15.75" thickBot="1">
      <c r="A14" s="359"/>
      <c r="B14" s="362"/>
      <c r="C14" s="253" t="s">
        <v>233</v>
      </c>
      <c r="D14" s="253">
        <v>9371</v>
      </c>
    </row>
    <row r="15" spans="1:58" ht="15.75" thickBot="1">
      <c r="A15" s="359"/>
      <c r="B15" s="362"/>
      <c r="C15" s="253" t="s">
        <v>234</v>
      </c>
      <c r="D15" s="253">
        <v>10043</v>
      </c>
    </row>
    <row r="16" spans="1:58" ht="15.75" thickBot="1">
      <c r="A16" s="359"/>
      <c r="B16" s="362"/>
      <c r="C16" s="253" t="s">
        <v>235</v>
      </c>
      <c r="D16" s="253">
        <v>10722</v>
      </c>
    </row>
    <row r="17" spans="1:4" ht="15.75" thickBot="1">
      <c r="A17" s="359"/>
      <c r="B17" s="362"/>
      <c r="C17" s="253" t="s">
        <v>236</v>
      </c>
      <c r="D17" s="253">
        <v>12555</v>
      </c>
    </row>
    <row r="18" spans="1:4" ht="15.75" thickBot="1">
      <c r="A18" s="359"/>
      <c r="B18" s="362"/>
      <c r="C18" s="253" t="s">
        <v>237</v>
      </c>
      <c r="D18" s="253">
        <v>14424</v>
      </c>
    </row>
    <row r="19" spans="1:4" ht="15.75" thickBot="1">
      <c r="A19" s="359"/>
      <c r="B19" s="362"/>
      <c r="C19" s="253" t="s">
        <v>238</v>
      </c>
      <c r="D19" s="253">
        <v>15117</v>
      </c>
    </row>
    <row r="20" spans="1:4" ht="15.75" thickBot="1">
      <c r="A20" s="359"/>
      <c r="B20" s="362"/>
      <c r="C20" s="253" t="s">
        <v>239</v>
      </c>
      <c r="D20" s="253">
        <v>17803</v>
      </c>
    </row>
    <row r="21" spans="1:4" ht="15.75" thickBot="1">
      <c r="A21" s="359"/>
      <c r="B21" s="362"/>
      <c r="C21" s="268" t="s">
        <v>240</v>
      </c>
      <c r="D21" s="262">
        <v>7390</v>
      </c>
    </row>
    <row r="22" spans="1:4" ht="15.75" thickBot="1">
      <c r="A22" s="359"/>
      <c r="B22" s="362"/>
      <c r="C22" s="268" t="s">
        <v>241</v>
      </c>
      <c r="D22" s="262">
        <v>8824</v>
      </c>
    </row>
    <row r="23" spans="1:4" ht="15.75" thickBot="1">
      <c r="A23" s="359"/>
      <c r="B23" s="362"/>
      <c r="C23" s="268" t="s">
        <v>242</v>
      </c>
      <c r="D23" s="262">
        <v>11316</v>
      </c>
    </row>
    <row r="24" spans="1:4" ht="15.75" thickBot="1">
      <c r="A24" s="359"/>
      <c r="B24" s="362"/>
      <c r="C24" s="268" t="s">
        <v>243</v>
      </c>
      <c r="D24" s="262">
        <v>12121</v>
      </c>
    </row>
    <row r="25" spans="1:4" ht="15.75" thickBot="1">
      <c r="A25" s="359"/>
      <c r="B25" s="362"/>
      <c r="C25" s="268" t="s">
        <v>244</v>
      </c>
      <c r="D25" s="262">
        <v>14073</v>
      </c>
    </row>
    <row r="26" spans="1:4" ht="15.75" thickBot="1">
      <c r="A26" s="359"/>
      <c r="B26" s="362"/>
      <c r="C26" s="268" t="s">
        <v>245</v>
      </c>
      <c r="D26" s="262">
        <v>15039</v>
      </c>
    </row>
    <row r="27" spans="1:4" ht="15.75" thickBot="1">
      <c r="A27" s="359"/>
      <c r="B27" s="362"/>
      <c r="C27" s="268" t="s">
        <v>246</v>
      </c>
      <c r="D27" s="262">
        <v>16041</v>
      </c>
    </row>
    <row r="28" spans="1:4" ht="15.75" thickBot="1">
      <c r="A28" s="359"/>
      <c r="B28" s="362"/>
      <c r="C28" s="268" t="s">
        <v>247</v>
      </c>
      <c r="D28" s="262">
        <v>17755</v>
      </c>
    </row>
    <row r="29" spans="1:4" ht="15.75" thickBot="1">
      <c r="A29" s="360"/>
      <c r="B29" s="363"/>
      <c r="C29" s="261" t="s">
        <v>248</v>
      </c>
      <c r="D29" s="267">
        <v>20679</v>
      </c>
    </row>
  </sheetData>
  <mergeCells count="6">
    <mergeCell ref="A11:D11"/>
    <mergeCell ref="A12:A29"/>
    <mergeCell ref="B12:B29"/>
    <mergeCell ref="A2:D2"/>
    <mergeCell ref="A3:A10"/>
    <mergeCell ref="B3:B1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L119"/>
  <sheetViews>
    <sheetView topLeftCell="A103" workbookViewId="0">
      <selection activeCell="K84" sqref="K84"/>
    </sheetView>
  </sheetViews>
  <sheetFormatPr defaultColWidth="8.85546875" defaultRowHeight="12.75"/>
  <cols>
    <col min="1" max="1" width="27.85546875" style="1" customWidth="1"/>
    <col min="2" max="2" width="28.42578125" style="1" customWidth="1"/>
    <col min="3" max="3" width="30.5703125" style="1" customWidth="1"/>
    <col min="4" max="6" width="15.7109375" style="23" customWidth="1"/>
    <col min="7" max="16384" width="8.85546875" style="1"/>
  </cols>
  <sheetData>
    <row r="1" spans="1:64" ht="37.5" customHeight="1" thickBot="1">
      <c r="A1" s="113" t="s">
        <v>177</v>
      </c>
      <c r="B1" s="145" t="s">
        <v>1</v>
      </c>
      <c r="C1" s="114" t="s">
        <v>2</v>
      </c>
      <c r="D1" s="111" t="s">
        <v>158</v>
      </c>
      <c r="E1" s="111" t="s">
        <v>3</v>
      </c>
      <c r="F1" s="111" t="s">
        <v>4</v>
      </c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</row>
    <row r="2" spans="1:64" ht="28.9" customHeight="1" thickBot="1">
      <c r="A2" s="382" t="s">
        <v>59</v>
      </c>
      <c r="B2" s="383"/>
      <c r="C2" s="383"/>
      <c r="D2" s="383"/>
      <c r="E2" s="383"/>
      <c r="F2" s="384"/>
    </row>
    <row r="3" spans="1:64" ht="28.9" customHeight="1" thickBot="1">
      <c r="A3" s="367" t="s">
        <v>206</v>
      </c>
      <c r="B3" s="368"/>
      <c r="C3" s="368"/>
      <c r="D3" s="368"/>
      <c r="E3" s="368"/>
      <c r="F3" s="369"/>
    </row>
    <row r="4" spans="1:64" ht="15" customHeight="1">
      <c r="A4" s="15"/>
      <c r="B4" s="135" t="s">
        <v>60</v>
      </c>
      <c r="C4" s="370" t="s">
        <v>156</v>
      </c>
      <c r="D4" s="256">
        <v>903.77671999999995</v>
      </c>
      <c r="E4" s="67">
        <f t="shared" ref="E4:E11" si="0">D4/1.4*1.35</f>
        <v>871.49898000000007</v>
      </c>
      <c r="F4" s="61">
        <f t="shared" ref="F4:F11" si="1">D4/1.4*1.3</f>
        <v>839.22124000000008</v>
      </c>
    </row>
    <row r="5" spans="1:64" ht="15" customHeight="1">
      <c r="A5" s="15"/>
      <c r="B5" s="136" t="s">
        <v>61</v>
      </c>
      <c r="C5" s="371"/>
      <c r="D5" s="245">
        <v>972.09251999999981</v>
      </c>
      <c r="E5" s="68">
        <f t="shared" si="0"/>
        <v>937.37492999999995</v>
      </c>
      <c r="F5" s="69">
        <f t="shared" si="1"/>
        <v>902.65733999999986</v>
      </c>
    </row>
    <row r="6" spans="1:64" ht="15" customHeight="1">
      <c r="A6" s="15"/>
      <c r="B6" s="136" t="s">
        <v>62</v>
      </c>
      <c r="C6" s="371"/>
      <c r="D6" s="245">
        <v>1039.0083199999999</v>
      </c>
      <c r="E6" s="68">
        <f t="shared" si="0"/>
        <v>1001.90088</v>
      </c>
      <c r="F6" s="69">
        <f t="shared" si="1"/>
        <v>964.79343999999992</v>
      </c>
    </row>
    <row r="7" spans="1:64" ht="15" customHeight="1">
      <c r="A7" s="15"/>
      <c r="B7" s="136" t="s">
        <v>63</v>
      </c>
      <c r="C7" s="371"/>
      <c r="D7" s="245">
        <v>1159.0499199999999</v>
      </c>
      <c r="E7" s="68">
        <f t="shared" si="0"/>
        <v>1117.6552799999999</v>
      </c>
      <c r="F7" s="69">
        <f t="shared" si="1"/>
        <v>1076.26064</v>
      </c>
    </row>
    <row r="8" spans="1:64" ht="15" customHeight="1">
      <c r="A8" s="15"/>
      <c r="B8" s="136" t="s">
        <v>64</v>
      </c>
      <c r="C8" s="371"/>
      <c r="D8" s="245">
        <v>1251.0915199999999</v>
      </c>
      <c r="E8" s="68">
        <f t="shared" si="0"/>
        <v>1206.40968</v>
      </c>
      <c r="F8" s="69">
        <f t="shared" si="1"/>
        <v>1161.72784</v>
      </c>
    </row>
    <row r="9" spans="1:64" ht="15" customHeight="1">
      <c r="A9" s="15"/>
      <c r="B9" s="136" t="s">
        <v>65</v>
      </c>
      <c r="C9" s="371"/>
      <c r="D9" s="245">
        <v>1410.5711199999998</v>
      </c>
      <c r="E9" s="68">
        <f t="shared" si="0"/>
        <v>1360.1935800000001</v>
      </c>
      <c r="F9" s="69">
        <f t="shared" si="1"/>
        <v>1309.8160399999999</v>
      </c>
    </row>
    <row r="10" spans="1:64" ht="15" customHeight="1">
      <c r="A10" s="15"/>
      <c r="B10" s="136" t="s">
        <v>66</v>
      </c>
      <c r="C10" s="371"/>
      <c r="D10" s="245">
        <v>1537.8507200000001</v>
      </c>
      <c r="E10" s="68">
        <f t="shared" si="0"/>
        <v>1482.9274800000003</v>
      </c>
      <c r="F10" s="69">
        <f t="shared" si="1"/>
        <v>1428.0042400000002</v>
      </c>
    </row>
    <row r="11" spans="1:64" ht="15" customHeight="1" thickBot="1">
      <c r="A11" s="15"/>
      <c r="B11" s="137" t="s">
        <v>67</v>
      </c>
      <c r="C11" s="385"/>
      <c r="D11" s="257">
        <v>1662.3303199999998</v>
      </c>
      <c r="E11" s="70">
        <f t="shared" si="0"/>
        <v>1602.96138</v>
      </c>
      <c r="F11" s="62">
        <f t="shared" si="1"/>
        <v>1543.5924399999999</v>
      </c>
    </row>
    <row r="12" spans="1:64" ht="15" customHeight="1">
      <c r="A12" s="15"/>
      <c r="B12" s="183" t="s">
        <v>60</v>
      </c>
      <c r="C12" s="370" t="s">
        <v>207</v>
      </c>
      <c r="D12" s="246">
        <v>847.77671999999995</v>
      </c>
      <c r="E12" s="71">
        <f t="shared" ref="E12:E70" si="2">D12/1.4*1.35</f>
        <v>817.49898000000007</v>
      </c>
      <c r="F12" s="63">
        <f t="shared" ref="F12:F70" si="3">D12/1.4*1.3</f>
        <v>787.22124000000008</v>
      </c>
    </row>
    <row r="13" spans="1:64" ht="15" customHeight="1">
      <c r="A13" s="15"/>
      <c r="B13" s="136" t="s">
        <v>61</v>
      </c>
      <c r="C13" s="371"/>
      <c r="D13" s="245">
        <v>912.59251999999981</v>
      </c>
      <c r="E13" s="68">
        <f t="shared" si="2"/>
        <v>879.99992999999995</v>
      </c>
      <c r="F13" s="69">
        <f t="shared" si="3"/>
        <v>847.40733999999986</v>
      </c>
    </row>
    <row r="14" spans="1:64" ht="15" customHeight="1">
      <c r="A14" s="15"/>
      <c r="B14" s="136" t="s">
        <v>62</v>
      </c>
      <c r="C14" s="371"/>
      <c r="D14" s="245">
        <v>976.00832000000003</v>
      </c>
      <c r="E14" s="68">
        <f t="shared" si="2"/>
        <v>941.15088000000014</v>
      </c>
      <c r="F14" s="69">
        <f t="shared" si="3"/>
        <v>906.29344000000015</v>
      </c>
    </row>
    <row r="15" spans="1:64" ht="15" customHeight="1">
      <c r="A15" s="15"/>
      <c r="B15" s="136" t="s">
        <v>63</v>
      </c>
      <c r="C15" s="371"/>
      <c r="D15" s="245">
        <v>1092.5499199999999</v>
      </c>
      <c r="E15" s="68">
        <f t="shared" si="2"/>
        <v>1053.5302799999999</v>
      </c>
      <c r="F15" s="69">
        <f t="shared" si="3"/>
        <v>1014.51064</v>
      </c>
    </row>
    <row r="16" spans="1:64" ht="15" customHeight="1">
      <c r="A16" s="15"/>
      <c r="B16" s="136" t="s">
        <v>64</v>
      </c>
      <c r="C16" s="371"/>
      <c r="D16" s="245">
        <v>1181.0915199999999</v>
      </c>
      <c r="E16" s="68">
        <f t="shared" si="2"/>
        <v>1138.90968</v>
      </c>
      <c r="F16" s="69">
        <f t="shared" si="3"/>
        <v>1096.72784</v>
      </c>
    </row>
    <row r="17" spans="1:6" ht="15" customHeight="1">
      <c r="A17" s="15"/>
      <c r="B17" s="136" t="s">
        <v>65</v>
      </c>
      <c r="C17" s="371"/>
      <c r="D17" s="245">
        <v>1336.3711199999998</v>
      </c>
      <c r="E17" s="68">
        <f t="shared" si="2"/>
        <v>1288.6435799999999</v>
      </c>
      <c r="F17" s="69">
        <f t="shared" si="3"/>
        <v>1240.9160399999998</v>
      </c>
    </row>
    <row r="18" spans="1:6" ht="15" customHeight="1">
      <c r="A18" s="15"/>
      <c r="B18" s="136" t="s">
        <v>66</v>
      </c>
      <c r="C18" s="371"/>
      <c r="D18" s="245">
        <v>1459.4507200000003</v>
      </c>
      <c r="E18" s="68">
        <f t="shared" si="2"/>
        <v>1407.3274800000004</v>
      </c>
      <c r="F18" s="69">
        <f t="shared" si="3"/>
        <v>1355.2042400000003</v>
      </c>
    </row>
    <row r="19" spans="1:6" ht="15" customHeight="1" thickBot="1">
      <c r="A19" s="15"/>
      <c r="B19" s="137" t="s">
        <v>67</v>
      </c>
      <c r="C19" s="385"/>
      <c r="D19" s="257">
        <v>1579.7303199999999</v>
      </c>
      <c r="E19" s="70">
        <f t="shared" si="2"/>
        <v>1523.3113800000001</v>
      </c>
      <c r="F19" s="62">
        <f t="shared" si="3"/>
        <v>1466.8924400000001</v>
      </c>
    </row>
    <row r="20" spans="1:6" ht="16.7" customHeight="1">
      <c r="A20" s="15"/>
      <c r="B20" s="184" t="s">
        <v>68</v>
      </c>
      <c r="C20" s="370" t="s">
        <v>208</v>
      </c>
      <c r="D20" s="256">
        <v>604.73671999999988</v>
      </c>
      <c r="E20" s="67">
        <f t="shared" si="2"/>
        <v>583.13897999999995</v>
      </c>
      <c r="F20" s="61">
        <f t="shared" si="3"/>
        <v>561.5412399999999</v>
      </c>
    </row>
    <row r="21" spans="1:6" ht="16.7" customHeight="1">
      <c r="A21" s="15"/>
      <c r="B21" s="185" t="s">
        <v>69</v>
      </c>
      <c r="C21" s="371"/>
      <c r="D21" s="245">
        <v>657.8625199999999</v>
      </c>
      <c r="E21" s="68">
        <f t="shared" si="2"/>
        <v>634.36743000000001</v>
      </c>
      <c r="F21" s="69">
        <f t="shared" si="3"/>
        <v>610.87234000000001</v>
      </c>
    </row>
    <row r="22" spans="1:6" ht="16.7" customHeight="1">
      <c r="A22" s="15"/>
      <c r="B22" s="185" t="s">
        <v>70</v>
      </c>
      <c r="C22" s="371"/>
      <c r="D22" s="245">
        <v>710.98832000000004</v>
      </c>
      <c r="E22" s="68">
        <f t="shared" si="2"/>
        <v>685.59588000000008</v>
      </c>
      <c r="F22" s="69">
        <f t="shared" si="3"/>
        <v>660.20344000000011</v>
      </c>
    </row>
    <row r="23" spans="1:6" ht="16.7" customHeight="1">
      <c r="A23" s="15"/>
      <c r="B23" s="185" t="s">
        <v>71</v>
      </c>
      <c r="C23" s="371"/>
      <c r="D23" s="245">
        <v>814.43991999999992</v>
      </c>
      <c r="E23" s="68">
        <f t="shared" si="2"/>
        <v>785.35278000000005</v>
      </c>
      <c r="F23" s="69">
        <f t="shared" si="3"/>
        <v>756.26563999999996</v>
      </c>
    </row>
    <row r="24" spans="1:6" ht="16.7" customHeight="1">
      <c r="A24" s="15"/>
      <c r="B24" s="185" t="s">
        <v>72</v>
      </c>
      <c r="C24" s="371"/>
      <c r="D24" s="245">
        <v>919.29151999999988</v>
      </c>
      <c r="E24" s="68">
        <f t="shared" si="2"/>
        <v>886.45968000000005</v>
      </c>
      <c r="F24" s="69">
        <f t="shared" si="3"/>
        <v>853.62783999999999</v>
      </c>
    </row>
    <row r="25" spans="1:6" ht="16.7" customHeight="1">
      <c r="A25" s="15"/>
      <c r="B25" s="185" t="s">
        <v>73</v>
      </c>
      <c r="C25" s="371"/>
      <c r="D25" s="245">
        <v>1024.14312</v>
      </c>
      <c r="E25" s="68">
        <f t="shared" si="2"/>
        <v>987.56658000000004</v>
      </c>
      <c r="F25" s="69">
        <f t="shared" si="3"/>
        <v>950.99004000000002</v>
      </c>
    </row>
    <row r="26" spans="1:6" ht="16.7" customHeight="1">
      <c r="A26" s="15"/>
      <c r="B26" s="185" t="s">
        <v>74</v>
      </c>
      <c r="C26" s="371"/>
      <c r="D26" s="245">
        <v>1126.1947200000002</v>
      </c>
      <c r="E26" s="68">
        <f t="shared" si="2"/>
        <v>1085.9734800000003</v>
      </c>
      <c r="F26" s="69">
        <f t="shared" si="3"/>
        <v>1045.7522400000003</v>
      </c>
    </row>
    <row r="27" spans="1:6" ht="16.7" customHeight="1" thickBot="1">
      <c r="A27" s="20"/>
      <c r="B27" s="186" t="s">
        <v>75</v>
      </c>
      <c r="C27" s="385"/>
      <c r="D27" s="257">
        <v>1228.24632</v>
      </c>
      <c r="E27" s="70">
        <f t="shared" si="2"/>
        <v>1184.3803800000001</v>
      </c>
      <c r="F27" s="62">
        <f t="shared" si="3"/>
        <v>1140.5144400000001</v>
      </c>
    </row>
    <row r="28" spans="1:6" ht="23.25" customHeight="1" thickBot="1">
      <c r="A28" s="386" t="s">
        <v>155</v>
      </c>
      <c r="B28" s="387"/>
      <c r="C28" s="387"/>
      <c r="D28" s="387"/>
      <c r="E28" s="387"/>
      <c r="F28" s="388"/>
    </row>
    <row r="29" spans="1:6" ht="15" customHeight="1">
      <c r="A29" s="15"/>
      <c r="B29" s="183" t="s">
        <v>60</v>
      </c>
      <c r="C29" s="370" t="s">
        <v>157</v>
      </c>
      <c r="D29" s="246">
        <v>1228.39976</v>
      </c>
      <c r="E29" s="71">
        <f t="shared" si="2"/>
        <v>1184.5283400000001</v>
      </c>
      <c r="F29" s="63">
        <f t="shared" si="3"/>
        <v>1140.6569200000001</v>
      </c>
    </row>
    <row r="30" spans="1:6" ht="15" customHeight="1">
      <c r="A30" s="15"/>
      <c r="B30" s="136" t="s">
        <v>61</v>
      </c>
      <c r="C30" s="371"/>
      <c r="D30" s="245">
        <v>1335.3611599999997</v>
      </c>
      <c r="E30" s="68">
        <f t="shared" si="2"/>
        <v>1287.6696899999999</v>
      </c>
      <c r="F30" s="69">
        <f t="shared" si="3"/>
        <v>1239.9782199999997</v>
      </c>
    </row>
    <row r="31" spans="1:6" ht="15" customHeight="1">
      <c r="A31" s="15"/>
      <c r="B31" s="136" t="s">
        <v>62</v>
      </c>
      <c r="C31" s="371"/>
      <c r="D31" s="245">
        <v>1440.9225600000002</v>
      </c>
      <c r="E31" s="68">
        <f t="shared" si="2"/>
        <v>1389.4610400000004</v>
      </c>
      <c r="F31" s="69">
        <f t="shared" si="3"/>
        <v>1337.9995200000003</v>
      </c>
    </row>
    <row r="32" spans="1:6" ht="15" customHeight="1">
      <c r="A32" s="15"/>
      <c r="B32" s="136" t="s">
        <v>63</v>
      </c>
      <c r="C32" s="371"/>
      <c r="D32" s="245">
        <v>1638.2553600000001</v>
      </c>
      <c r="E32" s="68">
        <f t="shared" si="2"/>
        <v>1579.7462400000004</v>
      </c>
      <c r="F32" s="69">
        <f t="shared" si="3"/>
        <v>1521.2371200000002</v>
      </c>
    </row>
    <row r="33" spans="1:6" ht="15" customHeight="1">
      <c r="A33" s="15"/>
      <c r="B33" s="136" t="s">
        <v>64</v>
      </c>
      <c r="C33" s="371"/>
      <c r="D33" s="245">
        <v>1807.5881599999998</v>
      </c>
      <c r="E33" s="68">
        <f t="shared" si="2"/>
        <v>1743.03144</v>
      </c>
      <c r="F33" s="69">
        <f t="shared" si="3"/>
        <v>1678.4747199999999</v>
      </c>
    </row>
    <row r="34" spans="1:6" ht="15" customHeight="1">
      <c r="A34" s="15"/>
      <c r="B34" s="136" t="s">
        <v>65</v>
      </c>
      <c r="C34" s="371"/>
      <c r="D34" s="245">
        <v>2044.3589599999998</v>
      </c>
      <c r="E34" s="68">
        <f t="shared" si="2"/>
        <v>1971.3461400000001</v>
      </c>
      <c r="F34" s="69">
        <f t="shared" si="3"/>
        <v>1898.33332</v>
      </c>
    </row>
    <row r="35" spans="1:6" ht="15" customHeight="1">
      <c r="A35" s="15"/>
      <c r="B35" s="136" t="s">
        <v>66</v>
      </c>
      <c r="C35" s="371"/>
      <c r="D35" s="245">
        <v>2248.92976</v>
      </c>
      <c r="E35" s="68">
        <f t="shared" si="2"/>
        <v>2168.6108400000003</v>
      </c>
      <c r="F35" s="69">
        <f t="shared" si="3"/>
        <v>2088.2919200000001</v>
      </c>
    </row>
    <row r="36" spans="1:6" ht="15" customHeight="1" thickBot="1">
      <c r="A36" s="15"/>
      <c r="B36" s="137" t="s">
        <v>67</v>
      </c>
      <c r="C36" s="385"/>
      <c r="D36" s="258">
        <v>2450.7005599999998</v>
      </c>
      <c r="E36" s="70">
        <f t="shared" si="2"/>
        <v>2363.1755400000002</v>
      </c>
      <c r="F36" s="62">
        <f t="shared" si="3"/>
        <v>2275.6505200000001</v>
      </c>
    </row>
    <row r="37" spans="1:6" ht="15" customHeight="1">
      <c r="A37" s="15"/>
      <c r="B37" s="183" t="s">
        <v>60</v>
      </c>
      <c r="C37" s="370" t="s">
        <v>209</v>
      </c>
      <c r="D37" s="246">
        <v>1172.39976</v>
      </c>
      <c r="E37" s="71">
        <f t="shared" si="2"/>
        <v>1130.5283400000001</v>
      </c>
      <c r="F37" s="63">
        <f t="shared" si="3"/>
        <v>1088.6569200000001</v>
      </c>
    </row>
    <row r="38" spans="1:6" ht="15" customHeight="1">
      <c r="A38" s="15"/>
      <c r="B38" s="136" t="s">
        <v>61</v>
      </c>
      <c r="C38" s="371"/>
      <c r="D38" s="245">
        <v>1275.8611599999997</v>
      </c>
      <c r="E38" s="68">
        <f t="shared" si="2"/>
        <v>1230.2946899999999</v>
      </c>
      <c r="F38" s="69">
        <f t="shared" si="3"/>
        <v>1184.7282199999997</v>
      </c>
    </row>
    <row r="39" spans="1:6" ht="15" customHeight="1">
      <c r="A39" s="15"/>
      <c r="B39" s="136" t="s">
        <v>62</v>
      </c>
      <c r="C39" s="371"/>
      <c r="D39" s="245">
        <v>1377.9225600000002</v>
      </c>
      <c r="E39" s="68">
        <f t="shared" si="2"/>
        <v>1328.7110400000004</v>
      </c>
      <c r="F39" s="69">
        <f t="shared" si="3"/>
        <v>1279.4995200000003</v>
      </c>
    </row>
    <row r="40" spans="1:6" ht="15" customHeight="1">
      <c r="A40" s="15"/>
      <c r="B40" s="136" t="s">
        <v>63</v>
      </c>
      <c r="C40" s="371"/>
      <c r="D40" s="245">
        <v>1571.7553600000001</v>
      </c>
      <c r="E40" s="68">
        <f t="shared" si="2"/>
        <v>1515.6212400000004</v>
      </c>
      <c r="F40" s="69">
        <f t="shared" si="3"/>
        <v>1459.4871200000002</v>
      </c>
    </row>
    <row r="41" spans="1:6" ht="15" customHeight="1">
      <c r="A41" s="15"/>
      <c r="B41" s="136" t="s">
        <v>64</v>
      </c>
      <c r="C41" s="371"/>
      <c r="D41" s="245">
        <v>1737.5881599999998</v>
      </c>
      <c r="E41" s="68">
        <f t="shared" si="2"/>
        <v>1675.53144</v>
      </c>
      <c r="F41" s="69">
        <f t="shared" si="3"/>
        <v>1613.4747199999999</v>
      </c>
    </row>
    <row r="42" spans="1:6" ht="15" customHeight="1">
      <c r="A42" s="15"/>
      <c r="B42" s="136" t="s">
        <v>65</v>
      </c>
      <c r="C42" s="371"/>
      <c r="D42" s="245">
        <v>1970.1589599999998</v>
      </c>
      <c r="E42" s="68">
        <f t="shared" si="2"/>
        <v>1899.7961400000002</v>
      </c>
      <c r="F42" s="69">
        <f t="shared" si="3"/>
        <v>1829.4333200000001</v>
      </c>
    </row>
    <row r="43" spans="1:6" ht="15" customHeight="1">
      <c r="A43" s="15"/>
      <c r="B43" s="136" t="s">
        <v>66</v>
      </c>
      <c r="C43" s="371"/>
      <c r="D43" s="245">
        <v>2170.5297599999999</v>
      </c>
      <c r="E43" s="68">
        <f t="shared" si="2"/>
        <v>2093.0108400000004</v>
      </c>
      <c r="F43" s="69">
        <f t="shared" si="3"/>
        <v>2015.4919200000002</v>
      </c>
    </row>
    <row r="44" spans="1:6" ht="15" customHeight="1" thickBot="1">
      <c r="A44" s="15"/>
      <c r="B44" s="137" t="s">
        <v>67</v>
      </c>
      <c r="C44" s="385"/>
      <c r="D44" s="258">
        <v>2368.1005599999999</v>
      </c>
      <c r="E44" s="70">
        <f t="shared" si="2"/>
        <v>2283.5255400000001</v>
      </c>
      <c r="F44" s="62">
        <f t="shared" si="3"/>
        <v>2198.9505199999999</v>
      </c>
    </row>
    <row r="45" spans="1:6" ht="16.7" customHeight="1">
      <c r="A45" s="15"/>
      <c r="B45" s="184" t="s">
        <v>68</v>
      </c>
      <c r="C45" s="370" t="s">
        <v>210</v>
      </c>
      <c r="D45" s="256">
        <v>971.35975999999994</v>
      </c>
      <c r="E45" s="67">
        <f t="shared" si="2"/>
        <v>936.66834000000006</v>
      </c>
      <c r="F45" s="61">
        <f t="shared" si="3"/>
        <v>901.97692000000006</v>
      </c>
    </row>
    <row r="46" spans="1:6" ht="16.7" customHeight="1">
      <c r="A46" s="15"/>
      <c r="B46" s="185" t="s">
        <v>69</v>
      </c>
      <c r="C46" s="371"/>
      <c r="D46" s="245">
        <v>1070.1311599999999</v>
      </c>
      <c r="E46" s="68">
        <f t="shared" si="2"/>
        <v>1031.91219</v>
      </c>
      <c r="F46" s="69">
        <f t="shared" si="3"/>
        <v>993.69322000000011</v>
      </c>
    </row>
    <row r="47" spans="1:6" ht="16.7" customHeight="1">
      <c r="A47" s="15"/>
      <c r="B47" s="185" t="s">
        <v>70</v>
      </c>
      <c r="C47" s="371"/>
      <c r="D47" s="245">
        <v>1161.90256</v>
      </c>
      <c r="E47" s="68">
        <f t="shared" si="2"/>
        <v>1120.4060400000001</v>
      </c>
      <c r="F47" s="69">
        <f t="shared" si="3"/>
        <v>1078.9095200000002</v>
      </c>
    </row>
    <row r="48" spans="1:6" ht="16.7" customHeight="1">
      <c r="A48" s="15"/>
      <c r="B48" s="185" t="s">
        <v>71</v>
      </c>
      <c r="C48" s="371"/>
      <c r="D48" s="245">
        <v>1349.64536</v>
      </c>
      <c r="E48" s="68">
        <f t="shared" si="2"/>
        <v>1301.4437400000002</v>
      </c>
      <c r="F48" s="69">
        <f t="shared" si="3"/>
        <v>1253.2421200000001</v>
      </c>
    </row>
    <row r="49" spans="1:6" ht="16.7" customHeight="1">
      <c r="A49" s="15"/>
      <c r="B49" s="185" t="s">
        <v>72</v>
      </c>
      <c r="C49" s="371"/>
      <c r="D49" s="245">
        <v>1531.7881599999998</v>
      </c>
      <c r="E49" s="68">
        <f t="shared" si="2"/>
        <v>1477.0814399999999</v>
      </c>
      <c r="F49" s="69">
        <f t="shared" si="3"/>
        <v>1422.37472</v>
      </c>
    </row>
    <row r="50" spans="1:6" ht="16.7" customHeight="1">
      <c r="A50" s="15"/>
      <c r="B50" s="185" t="s">
        <v>73</v>
      </c>
      <c r="C50" s="371"/>
      <c r="D50" s="245">
        <v>1713.9309599999999</v>
      </c>
      <c r="E50" s="68">
        <f t="shared" si="2"/>
        <v>1652.7191400000002</v>
      </c>
      <c r="F50" s="69">
        <f t="shared" si="3"/>
        <v>1591.5073200000002</v>
      </c>
    </row>
    <row r="51" spans="1:6" ht="16.7" customHeight="1">
      <c r="A51" s="15"/>
      <c r="B51" s="185" t="s">
        <v>74</v>
      </c>
      <c r="C51" s="371"/>
      <c r="D51" s="245">
        <v>1900.27376</v>
      </c>
      <c r="E51" s="68">
        <f t="shared" si="2"/>
        <v>1832.4068400000003</v>
      </c>
      <c r="F51" s="69">
        <f t="shared" si="3"/>
        <v>1764.5399200000002</v>
      </c>
    </row>
    <row r="52" spans="1:6" ht="16.7" customHeight="1" thickBot="1">
      <c r="A52" s="20"/>
      <c r="B52" s="186" t="s">
        <v>75</v>
      </c>
      <c r="C52" s="385"/>
      <c r="D52" s="258">
        <v>2086.6165599999999</v>
      </c>
      <c r="E52" s="70">
        <f t="shared" si="2"/>
        <v>2012.0945400000001</v>
      </c>
      <c r="F52" s="62">
        <f t="shared" si="3"/>
        <v>1937.5725199999999</v>
      </c>
    </row>
    <row r="53" spans="1:6" ht="26.45" customHeight="1" thickBot="1">
      <c r="A53" s="171"/>
      <c r="B53" s="187" t="s">
        <v>211</v>
      </c>
      <c r="C53" s="188"/>
      <c r="D53" s="172"/>
      <c r="E53" s="173"/>
      <c r="F53" s="174"/>
    </row>
    <row r="54" spans="1:6" ht="15" customHeight="1">
      <c r="A54" s="15"/>
      <c r="B54" s="135" t="s">
        <v>60</v>
      </c>
      <c r="C54" s="370" t="s">
        <v>76</v>
      </c>
      <c r="D54" s="249">
        <v>743.88776000000007</v>
      </c>
      <c r="E54" s="67">
        <f t="shared" si="2"/>
        <v>717.32034000000021</v>
      </c>
      <c r="F54" s="61">
        <f t="shared" si="3"/>
        <v>690.75292000000013</v>
      </c>
    </row>
    <row r="55" spans="1:6" ht="15" customHeight="1">
      <c r="A55" s="15"/>
      <c r="B55" s="136" t="s">
        <v>61</v>
      </c>
      <c r="C55" s="371"/>
      <c r="D55" s="273">
        <v>793.16915999999992</v>
      </c>
      <c r="E55" s="68">
        <f t="shared" si="2"/>
        <v>764.84169000000009</v>
      </c>
      <c r="F55" s="69">
        <f t="shared" si="3"/>
        <v>736.51422000000002</v>
      </c>
    </row>
    <row r="56" spans="1:6" ht="15" customHeight="1">
      <c r="A56" s="15"/>
      <c r="B56" s="136" t="s">
        <v>62</v>
      </c>
      <c r="C56" s="371"/>
      <c r="D56" s="273">
        <v>841.05056000000002</v>
      </c>
      <c r="E56" s="68">
        <f t="shared" si="2"/>
        <v>811.01304000000005</v>
      </c>
      <c r="F56" s="69">
        <f t="shared" si="3"/>
        <v>780.97552000000007</v>
      </c>
    </row>
    <row r="57" spans="1:6" ht="15" customHeight="1">
      <c r="A57" s="15"/>
      <c r="B57" s="136" t="s">
        <v>63</v>
      </c>
      <c r="C57" s="371"/>
      <c r="D57" s="273">
        <v>923.02336000000003</v>
      </c>
      <c r="E57" s="68">
        <f t="shared" si="2"/>
        <v>890.05824000000007</v>
      </c>
      <c r="F57" s="69">
        <f t="shared" si="3"/>
        <v>857.09312000000011</v>
      </c>
    </row>
    <row r="58" spans="1:6" ht="15" customHeight="1">
      <c r="A58" s="15"/>
      <c r="B58" s="136" t="s">
        <v>64</v>
      </c>
      <c r="C58" s="371"/>
      <c r="D58" s="273">
        <v>976.9961599999998</v>
      </c>
      <c r="E58" s="68">
        <f t="shared" si="2"/>
        <v>942.10343999999998</v>
      </c>
      <c r="F58" s="69">
        <f t="shared" si="3"/>
        <v>907.21071999999992</v>
      </c>
    </row>
    <row r="59" spans="1:6" ht="15" customHeight="1">
      <c r="A59" s="15"/>
      <c r="B59" s="136" t="s">
        <v>65</v>
      </c>
      <c r="C59" s="371"/>
      <c r="D59" s="273">
        <v>1098.40696</v>
      </c>
      <c r="E59" s="68">
        <f t="shared" si="2"/>
        <v>1059.1781400000002</v>
      </c>
      <c r="F59" s="69">
        <f t="shared" si="3"/>
        <v>1019.9493200000001</v>
      </c>
    </row>
    <row r="60" spans="1:6" ht="15" customHeight="1">
      <c r="A60" s="15"/>
      <c r="B60" s="136" t="s">
        <v>66</v>
      </c>
      <c r="C60" s="371"/>
      <c r="D60" s="273">
        <v>1187.6177600000001</v>
      </c>
      <c r="E60" s="68">
        <f t="shared" si="2"/>
        <v>1145.2028400000002</v>
      </c>
      <c r="F60" s="69">
        <f t="shared" si="3"/>
        <v>1102.7879200000002</v>
      </c>
    </row>
    <row r="61" spans="1:6" ht="15" customHeight="1" thickBot="1">
      <c r="A61" s="15"/>
      <c r="B61" s="137" t="s">
        <v>67</v>
      </c>
      <c r="C61" s="385"/>
      <c r="D61" s="274">
        <v>1274.02856</v>
      </c>
      <c r="E61" s="70">
        <f t="shared" si="2"/>
        <v>1228.52754</v>
      </c>
      <c r="F61" s="62">
        <f t="shared" si="3"/>
        <v>1183.0265200000001</v>
      </c>
    </row>
    <row r="62" spans="1:6" ht="15" customHeight="1">
      <c r="A62" s="15"/>
      <c r="B62" s="183" t="s">
        <v>60</v>
      </c>
      <c r="C62" s="370" t="s">
        <v>212</v>
      </c>
      <c r="D62" s="275">
        <v>687.88775999999996</v>
      </c>
      <c r="E62" s="71">
        <f t="shared" si="2"/>
        <v>663.3203400000001</v>
      </c>
      <c r="F62" s="63">
        <f t="shared" si="3"/>
        <v>638.75292000000002</v>
      </c>
    </row>
    <row r="63" spans="1:6" ht="15" customHeight="1">
      <c r="A63" s="15"/>
      <c r="B63" s="136" t="s">
        <v>61</v>
      </c>
      <c r="C63" s="371"/>
      <c r="D63" s="273">
        <v>733.66915999999992</v>
      </c>
      <c r="E63" s="68">
        <f t="shared" si="2"/>
        <v>707.46669000000009</v>
      </c>
      <c r="F63" s="69">
        <f t="shared" si="3"/>
        <v>681.26422000000002</v>
      </c>
    </row>
    <row r="64" spans="1:6" ht="15" customHeight="1">
      <c r="A64" s="15"/>
      <c r="B64" s="136" t="s">
        <v>62</v>
      </c>
      <c r="C64" s="371"/>
      <c r="D64" s="273">
        <v>778.05056000000002</v>
      </c>
      <c r="E64" s="68">
        <f t="shared" si="2"/>
        <v>750.26304000000005</v>
      </c>
      <c r="F64" s="69">
        <f t="shared" si="3"/>
        <v>722.47552000000007</v>
      </c>
    </row>
    <row r="65" spans="1:6" ht="15" customHeight="1">
      <c r="A65" s="15"/>
      <c r="B65" s="136" t="s">
        <v>63</v>
      </c>
      <c r="C65" s="371"/>
      <c r="D65" s="273">
        <v>856.52336000000003</v>
      </c>
      <c r="E65" s="68">
        <f t="shared" si="2"/>
        <v>825.93324000000007</v>
      </c>
      <c r="F65" s="69">
        <f t="shared" si="3"/>
        <v>795.34312000000011</v>
      </c>
    </row>
    <row r="66" spans="1:6" ht="15" customHeight="1">
      <c r="A66" s="15"/>
      <c r="B66" s="136" t="s">
        <v>64</v>
      </c>
      <c r="C66" s="371"/>
      <c r="D66" s="273">
        <v>906.9961599999998</v>
      </c>
      <c r="E66" s="68">
        <f t="shared" si="2"/>
        <v>874.60343999999998</v>
      </c>
      <c r="F66" s="69">
        <f t="shared" si="3"/>
        <v>842.21071999999992</v>
      </c>
    </row>
    <row r="67" spans="1:6" ht="15" customHeight="1">
      <c r="A67" s="15"/>
      <c r="B67" s="136" t="s">
        <v>65</v>
      </c>
      <c r="C67" s="371"/>
      <c r="D67" s="273">
        <v>1024.20696</v>
      </c>
      <c r="E67" s="68">
        <f t="shared" si="2"/>
        <v>987.62814000000014</v>
      </c>
      <c r="F67" s="69">
        <f t="shared" si="3"/>
        <v>951.04932000000008</v>
      </c>
    </row>
    <row r="68" spans="1:6" ht="15" customHeight="1">
      <c r="A68" s="15"/>
      <c r="B68" s="136" t="s">
        <v>66</v>
      </c>
      <c r="C68" s="371"/>
      <c r="D68" s="273">
        <v>1109.21776</v>
      </c>
      <c r="E68" s="68">
        <f t="shared" si="2"/>
        <v>1069.60284</v>
      </c>
      <c r="F68" s="69">
        <f t="shared" si="3"/>
        <v>1029.98792</v>
      </c>
    </row>
    <row r="69" spans="1:6" ht="15" customHeight="1" thickBot="1">
      <c r="A69" s="15"/>
      <c r="B69" s="137" t="s">
        <v>67</v>
      </c>
      <c r="C69" s="385"/>
      <c r="D69" s="274">
        <v>1191.4285599999998</v>
      </c>
      <c r="E69" s="70">
        <f t="shared" si="2"/>
        <v>1148.87754</v>
      </c>
      <c r="F69" s="62">
        <f t="shared" si="3"/>
        <v>1106.3265199999998</v>
      </c>
    </row>
    <row r="70" spans="1:6" ht="16.7" customHeight="1">
      <c r="A70" s="15"/>
      <c r="B70" s="184" t="s">
        <v>68</v>
      </c>
      <c r="C70" s="370" t="s">
        <v>213</v>
      </c>
      <c r="D70" s="249">
        <v>444.84775999999999</v>
      </c>
      <c r="E70" s="67">
        <f t="shared" si="2"/>
        <v>428.96034000000003</v>
      </c>
      <c r="F70" s="61">
        <f t="shared" si="3"/>
        <v>413.07292000000001</v>
      </c>
    </row>
    <row r="71" spans="1:6" ht="16.7" customHeight="1">
      <c r="A71" s="15"/>
      <c r="B71" s="185" t="s">
        <v>69</v>
      </c>
      <c r="C71" s="371"/>
      <c r="D71" s="273">
        <v>478.93915999999996</v>
      </c>
      <c r="E71" s="68">
        <f t="shared" ref="E71:E90" si="4">D71/1.4*1.35</f>
        <v>461.83419000000004</v>
      </c>
      <c r="F71" s="69">
        <f t="shared" ref="F71:F90" si="5">D71/1.4*1.3</f>
        <v>444.72922</v>
      </c>
    </row>
    <row r="72" spans="1:6" ht="16.7" customHeight="1">
      <c r="A72" s="15"/>
      <c r="B72" s="185" t="s">
        <v>70</v>
      </c>
      <c r="C72" s="371"/>
      <c r="D72" s="273">
        <v>513.03056000000004</v>
      </c>
      <c r="E72" s="68">
        <f t="shared" si="4"/>
        <v>494.7080400000001</v>
      </c>
      <c r="F72" s="69">
        <f t="shared" si="5"/>
        <v>476.3855200000001</v>
      </c>
    </row>
    <row r="73" spans="1:6" ht="16.7" customHeight="1">
      <c r="A73" s="15"/>
      <c r="B73" s="185" t="s">
        <v>71</v>
      </c>
      <c r="C73" s="371"/>
      <c r="D73" s="273">
        <v>578.41336000000001</v>
      </c>
      <c r="E73" s="68">
        <f t="shared" si="4"/>
        <v>557.75574000000006</v>
      </c>
      <c r="F73" s="69">
        <f t="shared" si="5"/>
        <v>537.09812000000011</v>
      </c>
    </row>
    <row r="74" spans="1:6" ht="16.7" customHeight="1">
      <c r="A74" s="15"/>
      <c r="B74" s="185" t="s">
        <v>72</v>
      </c>
      <c r="C74" s="371"/>
      <c r="D74" s="273">
        <v>645.19615999999996</v>
      </c>
      <c r="E74" s="68">
        <f t="shared" si="4"/>
        <v>622.15344000000005</v>
      </c>
      <c r="F74" s="69">
        <f t="shared" si="5"/>
        <v>599.11072000000001</v>
      </c>
    </row>
    <row r="75" spans="1:6" ht="16.7" customHeight="1">
      <c r="A75" s="15"/>
      <c r="B75" s="185" t="s">
        <v>73</v>
      </c>
      <c r="C75" s="371"/>
      <c r="D75" s="273">
        <v>711.97895999999992</v>
      </c>
      <c r="E75" s="68">
        <f t="shared" si="4"/>
        <v>686.55114000000003</v>
      </c>
      <c r="F75" s="69">
        <f t="shared" si="5"/>
        <v>661.12332000000004</v>
      </c>
    </row>
    <row r="76" spans="1:6" ht="16.7" customHeight="1">
      <c r="A76" s="15"/>
      <c r="B76" s="185" t="s">
        <v>74</v>
      </c>
      <c r="C76" s="371"/>
      <c r="D76" s="273">
        <v>775.96176000000003</v>
      </c>
      <c r="E76" s="68">
        <f t="shared" si="4"/>
        <v>748.24884000000009</v>
      </c>
      <c r="F76" s="69">
        <f t="shared" si="5"/>
        <v>720.53592000000015</v>
      </c>
    </row>
    <row r="77" spans="1:6" ht="16.7" customHeight="1" thickBot="1">
      <c r="A77" s="20"/>
      <c r="B77" s="186" t="s">
        <v>75</v>
      </c>
      <c r="C77" s="385"/>
      <c r="D77" s="274">
        <v>839.94455999999991</v>
      </c>
      <c r="E77" s="70">
        <f t="shared" si="4"/>
        <v>809.94653999999991</v>
      </c>
      <c r="F77" s="62">
        <f t="shared" si="5"/>
        <v>779.94851999999992</v>
      </c>
    </row>
    <row r="78" spans="1:6" ht="33.75" customHeight="1" thickBot="1">
      <c r="A78" s="437" t="s">
        <v>256</v>
      </c>
      <c r="B78" s="438"/>
      <c r="C78" s="438"/>
      <c r="D78" s="438"/>
      <c r="E78" s="438"/>
      <c r="F78" s="439"/>
    </row>
    <row r="79" spans="1:6" ht="13.5" customHeight="1">
      <c r="A79" s="72"/>
      <c r="B79" s="189" t="s">
        <v>68</v>
      </c>
      <c r="C79" s="390" t="s">
        <v>77</v>
      </c>
      <c r="D79" s="376" t="s">
        <v>78</v>
      </c>
      <c r="E79" s="377"/>
      <c r="F79" s="378"/>
    </row>
    <row r="80" spans="1:6" ht="13.5" customHeight="1">
      <c r="A80" s="72"/>
      <c r="B80" s="190" t="s">
        <v>69</v>
      </c>
      <c r="C80" s="390"/>
      <c r="D80" s="376"/>
      <c r="E80" s="377"/>
      <c r="F80" s="378"/>
    </row>
    <row r="81" spans="1:6" ht="13.5" customHeight="1">
      <c r="A81" s="72"/>
      <c r="B81" s="190" t="s">
        <v>71</v>
      </c>
      <c r="C81" s="390"/>
      <c r="D81" s="376"/>
      <c r="E81" s="377"/>
      <c r="F81" s="378"/>
    </row>
    <row r="82" spans="1:6" ht="13.5" customHeight="1">
      <c r="A82" s="72"/>
      <c r="B82" s="190" t="s">
        <v>72</v>
      </c>
      <c r="C82" s="390"/>
      <c r="D82" s="376"/>
      <c r="E82" s="377"/>
      <c r="F82" s="378"/>
    </row>
    <row r="83" spans="1:6" ht="13.5" customHeight="1">
      <c r="A83" s="72"/>
      <c r="B83" s="190" t="s">
        <v>73</v>
      </c>
      <c r="C83" s="390"/>
      <c r="D83" s="376"/>
      <c r="E83" s="377"/>
      <c r="F83" s="378"/>
    </row>
    <row r="84" spans="1:6" ht="13.5" customHeight="1" thickBot="1">
      <c r="A84" s="72"/>
      <c r="B84" s="191" t="s">
        <v>74</v>
      </c>
      <c r="C84" s="394"/>
      <c r="D84" s="379"/>
      <c r="E84" s="380"/>
      <c r="F84" s="381"/>
    </row>
    <row r="85" spans="1:6" ht="13.5" customHeight="1">
      <c r="A85" s="72"/>
      <c r="B85" s="192" t="s">
        <v>68</v>
      </c>
      <c r="C85" s="389" t="s">
        <v>79</v>
      </c>
      <c r="D85" s="73">
        <v>742</v>
      </c>
      <c r="E85" s="74">
        <f t="shared" si="4"/>
        <v>715.5</v>
      </c>
      <c r="F85" s="75">
        <f t="shared" si="5"/>
        <v>689</v>
      </c>
    </row>
    <row r="86" spans="1:6" ht="13.5" customHeight="1">
      <c r="A86" s="72"/>
      <c r="B86" s="190" t="s">
        <v>69</v>
      </c>
      <c r="C86" s="390"/>
      <c r="D86" s="76">
        <v>798</v>
      </c>
      <c r="E86" s="77">
        <f t="shared" si="4"/>
        <v>769.5</v>
      </c>
      <c r="F86" s="78">
        <f t="shared" si="5"/>
        <v>741</v>
      </c>
    </row>
    <row r="87" spans="1:6" ht="13.5" customHeight="1">
      <c r="A87" s="72"/>
      <c r="B87" s="190" t="s">
        <v>71</v>
      </c>
      <c r="C87" s="390"/>
      <c r="D87" s="76">
        <v>979.99999999999989</v>
      </c>
      <c r="E87" s="77">
        <f t="shared" si="4"/>
        <v>945.00000000000011</v>
      </c>
      <c r="F87" s="78">
        <f t="shared" si="5"/>
        <v>910</v>
      </c>
    </row>
    <row r="88" spans="1:6" ht="13.5" customHeight="1">
      <c r="A88" s="72"/>
      <c r="B88" s="190" t="s">
        <v>72</v>
      </c>
      <c r="C88" s="390"/>
      <c r="D88" s="76">
        <v>1092</v>
      </c>
      <c r="E88" s="77">
        <f t="shared" si="4"/>
        <v>1053</v>
      </c>
      <c r="F88" s="78">
        <f t="shared" si="5"/>
        <v>1014</v>
      </c>
    </row>
    <row r="89" spans="1:6" ht="13.5" customHeight="1">
      <c r="A89" s="72"/>
      <c r="B89" s="190" t="s">
        <v>73</v>
      </c>
      <c r="C89" s="390"/>
      <c r="D89" s="76">
        <v>1204</v>
      </c>
      <c r="E89" s="77">
        <f t="shared" si="4"/>
        <v>1161</v>
      </c>
      <c r="F89" s="78">
        <f t="shared" si="5"/>
        <v>1118</v>
      </c>
    </row>
    <row r="90" spans="1:6" ht="13.5" customHeight="1" thickBot="1">
      <c r="A90" s="72"/>
      <c r="B90" s="193" t="s">
        <v>74</v>
      </c>
      <c r="C90" s="390"/>
      <c r="D90" s="175">
        <v>1330</v>
      </c>
      <c r="E90" s="176">
        <f t="shared" si="4"/>
        <v>1282.5000000000002</v>
      </c>
      <c r="F90" s="140">
        <f t="shared" si="5"/>
        <v>1235.0000000000002</v>
      </c>
    </row>
    <row r="91" spans="1:6" ht="25.35" customHeight="1" thickBot="1">
      <c r="A91" s="391" t="s">
        <v>214</v>
      </c>
      <c r="B91" s="392"/>
      <c r="C91" s="392"/>
      <c r="D91" s="392"/>
      <c r="E91" s="392"/>
      <c r="F91" s="393"/>
    </row>
    <row r="92" spans="1:6" ht="13.5" customHeight="1">
      <c r="A92" s="9"/>
      <c r="B92" s="189" t="s">
        <v>80</v>
      </c>
      <c r="C92" s="371" t="s">
        <v>81</v>
      </c>
      <c r="D92" s="71">
        <v>1007.9999999999999</v>
      </c>
      <c r="E92" s="71">
        <f t="shared" ref="E92:E119" si="6">D92/1.4*1.35</f>
        <v>972.00000000000011</v>
      </c>
      <c r="F92" s="63">
        <f t="shared" ref="F92:F119" si="7">D92/1.4*1.3</f>
        <v>936</v>
      </c>
    </row>
    <row r="93" spans="1:6" ht="13.5" customHeight="1">
      <c r="A93" s="9"/>
      <c r="B93" s="190" t="s">
        <v>82</v>
      </c>
      <c r="C93" s="371"/>
      <c r="D93" s="68">
        <v>1218</v>
      </c>
      <c r="E93" s="68">
        <f t="shared" si="6"/>
        <v>1174.5</v>
      </c>
      <c r="F93" s="69">
        <f t="shared" si="7"/>
        <v>1131</v>
      </c>
    </row>
    <row r="94" spans="1:6" ht="13.5" customHeight="1">
      <c r="A94" s="9"/>
      <c r="B94" s="190" t="s">
        <v>83</v>
      </c>
      <c r="C94" s="371"/>
      <c r="D94" s="68">
        <v>1358</v>
      </c>
      <c r="E94" s="68">
        <f t="shared" si="6"/>
        <v>1309.5000000000002</v>
      </c>
      <c r="F94" s="69">
        <f t="shared" si="7"/>
        <v>1261.0000000000002</v>
      </c>
    </row>
    <row r="95" spans="1:6" ht="13.5" customHeight="1">
      <c r="A95" s="9"/>
      <c r="B95" s="190" t="s">
        <v>84</v>
      </c>
      <c r="C95" s="371"/>
      <c r="D95" s="68">
        <v>1540</v>
      </c>
      <c r="E95" s="68">
        <f t="shared" si="6"/>
        <v>1485</v>
      </c>
      <c r="F95" s="69">
        <f t="shared" si="7"/>
        <v>1430</v>
      </c>
    </row>
    <row r="96" spans="1:6" ht="13.5" customHeight="1">
      <c r="A96" s="9"/>
      <c r="B96" s="190" t="s">
        <v>85</v>
      </c>
      <c r="C96" s="371"/>
      <c r="D96" s="68">
        <v>1652</v>
      </c>
      <c r="E96" s="68">
        <f t="shared" si="6"/>
        <v>1593</v>
      </c>
      <c r="F96" s="69">
        <f t="shared" si="7"/>
        <v>1534</v>
      </c>
    </row>
    <row r="97" spans="1:6" ht="13.5" customHeight="1" thickBot="1">
      <c r="A97" s="9"/>
      <c r="B97" s="191" t="s">
        <v>86</v>
      </c>
      <c r="C97" s="385"/>
      <c r="D97" s="70">
        <v>1805.9999999999998</v>
      </c>
      <c r="E97" s="70">
        <f t="shared" si="6"/>
        <v>1741.5000000000002</v>
      </c>
      <c r="F97" s="62">
        <f t="shared" si="7"/>
        <v>1677</v>
      </c>
    </row>
    <row r="98" spans="1:6" ht="13.5" customHeight="1">
      <c r="A98" s="9"/>
      <c r="B98" s="192" t="s">
        <v>80</v>
      </c>
      <c r="C98" s="370" t="s">
        <v>87</v>
      </c>
      <c r="D98" s="71">
        <v>1050</v>
      </c>
      <c r="E98" s="71">
        <f t="shared" si="6"/>
        <v>1012.5000000000001</v>
      </c>
      <c r="F98" s="63">
        <f t="shared" si="7"/>
        <v>975</v>
      </c>
    </row>
    <row r="99" spans="1:6" ht="13.5" customHeight="1">
      <c r="A99" s="9"/>
      <c r="B99" s="190" t="s">
        <v>82</v>
      </c>
      <c r="C99" s="371"/>
      <c r="D99" s="68">
        <v>1288</v>
      </c>
      <c r="E99" s="68">
        <f t="shared" si="6"/>
        <v>1242.0000000000002</v>
      </c>
      <c r="F99" s="69">
        <f t="shared" si="7"/>
        <v>1196.0000000000002</v>
      </c>
    </row>
    <row r="100" spans="1:6" ht="13.5" customHeight="1">
      <c r="A100" s="9"/>
      <c r="B100" s="190" t="s">
        <v>83</v>
      </c>
      <c r="C100" s="371"/>
      <c r="D100" s="68">
        <v>1470</v>
      </c>
      <c r="E100" s="68">
        <f t="shared" si="6"/>
        <v>1417.5</v>
      </c>
      <c r="F100" s="69">
        <f t="shared" si="7"/>
        <v>1365</v>
      </c>
    </row>
    <row r="101" spans="1:6" ht="13.5" customHeight="1">
      <c r="A101" s="9"/>
      <c r="B101" s="190" t="s">
        <v>84</v>
      </c>
      <c r="C101" s="371"/>
      <c r="D101" s="68">
        <v>1750</v>
      </c>
      <c r="E101" s="68">
        <f t="shared" si="6"/>
        <v>1687.5</v>
      </c>
      <c r="F101" s="69">
        <f t="shared" si="7"/>
        <v>1625</v>
      </c>
    </row>
    <row r="102" spans="1:6" ht="13.5" customHeight="1">
      <c r="A102" s="9"/>
      <c r="B102" s="190" t="s">
        <v>85</v>
      </c>
      <c r="C102" s="371"/>
      <c r="D102" s="68">
        <v>1764</v>
      </c>
      <c r="E102" s="68">
        <f t="shared" si="6"/>
        <v>1701</v>
      </c>
      <c r="F102" s="69">
        <f t="shared" si="7"/>
        <v>1638</v>
      </c>
    </row>
    <row r="103" spans="1:6" ht="13.5" customHeight="1" thickBot="1">
      <c r="A103" s="9"/>
      <c r="B103" s="193" t="s">
        <v>86</v>
      </c>
      <c r="C103" s="371"/>
      <c r="D103" s="79">
        <v>1889.9999999999998</v>
      </c>
      <c r="E103" s="79">
        <f t="shared" si="6"/>
        <v>1822.5000000000002</v>
      </c>
      <c r="F103" s="80">
        <f t="shared" si="7"/>
        <v>1755</v>
      </c>
    </row>
    <row r="104" spans="1:6" ht="21.75" customHeight="1" thickBot="1">
      <c r="A104" s="373" t="s">
        <v>215</v>
      </c>
      <c r="B104" s="374"/>
      <c r="C104" s="374"/>
      <c r="D104" s="374"/>
      <c r="E104" s="374"/>
      <c r="F104" s="375"/>
    </row>
    <row r="105" spans="1:6" ht="16.7" customHeight="1">
      <c r="A105" s="9"/>
      <c r="B105" s="189" t="s">
        <v>88</v>
      </c>
      <c r="C105" s="371" t="s">
        <v>89</v>
      </c>
      <c r="D105" s="73">
        <v>1007.9999999999999</v>
      </c>
      <c r="E105" s="71">
        <f t="shared" si="6"/>
        <v>972.00000000000011</v>
      </c>
      <c r="F105" s="63">
        <f t="shared" si="7"/>
        <v>936</v>
      </c>
    </row>
    <row r="106" spans="1:6" ht="16.7" customHeight="1">
      <c r="A106" s="9"/>
      <c r="B106" s="190" t="s">
        <v>68</v>
      </c>
      <c r="C106" s="371"/>
      <c r="D106" s="76">
        <v>1120</v>
      </c>
      <c r="E106" s="68">
        <f t="shared" si="6"/>
        <v>1080</v>
      </c>
      <c r="F106" s="69">
        <f t="shared" si="7"/>
        <v>1040</v>
      </c>
    </row>
    <row r="107" spans="1:6" ht="16.7" customHeight="1">
      <c r="A107" s="9"/>
      <c r="B107" s="190" t="s">
        <v>69</v>
      </c>
      <c r="C107" s="371"/>
      <c r="D107" s="76">
        <v>1218</v>
      </c>
      <c r="E107" s="68">
        <f t="shared" si="6"/>
        <v>1174.5</v>
      </c>
      <c r="F107" s="69">
        <f t="shared" si="7"/>
        <v>1131</v>
      </c>
    </row>
    <row r="108" spans="1:6" ht="16.7" customHeight="1">
      <c r="A108" s="9"/>
      <c r="B108" s="190" t="s">
        <v>71</v>
      </c>
      <c r="C108" s="371"/>
      <c r="D108" s="76">
        <v>1540</v>
      </c>
      <c r="E108" s="68">
        <f t="shared" si="6"/>
        <v>1485</v>
      </c>
      <c r="F108" s="69">
        <f t="shared" si="7"/>
        <v>1430</v>
      </c>
    </row>
    <row r="109" spans="1:6" ht="16.7" customHeight="1">
      <c r="A109" s="9"/>
      <c r="B109" s="190" t="s">
        <v>72</v>
      </c>
      <c r="C109" s="371"/>
      <c r="D109" s="76">
        <v>1778</v>
      </c>
      <c r="E109" s="68">
        <f t="shared" si="6"/>
        <v>1714.5</v>
      </c>
      <c r="F109" s="69">
        <f t="shared" si="7"/>
        <v>1651</v>
      </c>
    </row>
    <row r="110" spans="1:6" ht="16.7" customHeight="1">
      <c r="A110" s="9"/>
      <c r="B110" s="190" t="s">
        <v>73</v>
      </c>
      <c r="C110" s="371"/>
      <c r="D110" s="76">
        <v>2029.9999999999998</v>
      </c>
      <c r="E110" s="68">
        <f t="shared" si="6"/>
        <v>1957.5000000000002</v>
      </c>
      <c r="F110" s="69">
        <f t="shared" si="7"/>
        <v>1885</v>
      </c>
    </row>
    <row r="111" spans="1:6" ht="16.7" customHeight="1" thickBot="1">
      <c r="A111" s="9"/>
      <c r="B111" s="193" t="s">
        <v>74</v>
      </c>
      <c r="C111" s="371"/>
      <c r="D111" s="175">
        <v>2240</v>
      </c>
      <c r="E111" s="79">
        <f t="shared" si="6"/>
        <v>2160</v>
      </c>
      <c r="F111" s="80">
        <f t="shared" si="7"/>
        <v>2080</v>
      </c>
    </row>
    <row r="112" spans="1:6" ht="21.75" customHeight="1" thickBot="1">
      <c r="A112" s="373" t="s">
        <v>216</v>
      </c>
      <c r="B112" s="374"/>
      <c r="C112" s="374"/>
      <c r="D112" s="374"/>
      <c r="E112" s="374"/>
      <c r="F112" s="375"/>
    </row>
    <row r="113" spans="1:6" ht="16.7" customHeight="1">
      <c r="A113" s="3"/>
      <c r="B113" s="192" t="s">
        <v>88</v>
      </c>
      <c r="C113" s="370" t="s">
        <v>89</v>
      </c>
      <c r="D113" s="12">
        <v>1596</v>
      </c>
      <c r="E113" s="67">
        <f t="shared" si="6"/>
        <v>1539</v>
      </c>
      <c r="F113" s="61">
        <f t="shared" si="7"/>
        <v>1482</v>
      </c>
    </row>
    <row r="114" spans="1:6" ht="16.7" customHeight="1">
      <c r="A114" s="9"/>
      <c r="B114" s="194" t="s">
        <v>68</v>
      </c>
      <c r="C114" s="371"/>
      <c r="D114" s="177">
        <v>1778</v>
      </c>
      <c r="E114" s="178">
        <f t="shared" si="6"/>
        <v>1714.5</v>
      </c>
      <c r="F114" s="179">
        <f t="shared" si="7"/>
        <v>1651</v>
      </c>
    </row>
    <row r="115" spans="1:6" ht="16.7" customHeight="1">
      <c r="A115" s="64"/>
      <c r="B115" s="194" t="s">
        <v>69</v>
      </c>
      <c r="C115" s="371"/>
      <c r="D115" s="177">
        <v>1959.9999999999998</v>
      </c>
      <c r="E115" s="178">
        <f t="shared" si="6"/>
        <v>1890.0000000000002</v>
      </c>
      <c r="F115" s="179">
        <f t="shared" si="7"/>
        <v>1820</v>
      </c>
    </row>
    <row r="116" spans="1:6" ht="16.7" customHeight="1">
      <c r="A116" s="9"/>
      <c r="B116" s="194" t="s">
        <v>71</v>
      </c>
      <c r="C116" s="371"/>
      <c r="D116" s="177">
        <v>2548</v>
      </c>
      <c r="E116" s="178">
        <f t="shared" si="6"/>
        <v>2457.0000000000005</v>
      </c>
      <c r="F116" s="179">
        <f t="shared" si="7"/>
        <v>2366.0000000000005</v>
      </c>
    </row>
    <row r="117" spans="1:6" ht="16.7" customHeight="1">
      <c r="A117" s="9"/>
      <c r="B117" s="194" t="s">
        <v>72</v>
      </c>
      <c r="C117" s="371"/>
      <c r="D117" s="177">
        <v>2912</v>
      </c>
      <c r="E117" s="178">
        <f t="shared" si="6"/>
        <v>2808</v>
      </c>
      <c r="F117" s="179">
        <f t="shared" si="7"/>
        <v>2704</v>
      </c>
    </row>
    <row r="118" spans="1:6" ht="16.7" customHeight="1">
      <c r="A118" s="9"/>
      <c r="B118" s="194" t="s">
        <v>73</v>
      </c>
      <c r="C118" s="371"/>
      <c r="D118" s="177">
        <v>3276</v>
      </c>
      <c r="E118" s="178">
        <f t="shared" si="6"/>
        <v>3159</v>
      </c>
      <c r="F118" s="179">
        <f t="shared" si="7"/>
        <v>3042</v>
      </c>
    </row>
    <row r="119" spans="1:6" ht="16.7" customHeight="1" thickBot="1">
      <c r="A119" s="28"/>
      <c r="B119" s="195" t="s">
        <v>74</v>
      </c>
      <c r="C119" s="372"/>
      <c r="D119" s="180">
        <v>3667.9999999999995</v>
      </c>
      <c r="E119" s="181">
        <f t="shared" si="6"/>
        <v>3537.0000000000005</v>
      </c>
      <c r="F119" s="182">
        <f t="shared" si="7"/>
        <v>3406</v>
      </c>
    </row>
  </sheetData>
  <mergeCells count="23">
    <mergeCell ref="A2:F2"/>
    <mergeCell ref="C92:C97"/>
    <mergeCell ref="C4:C11"/>
    <mergeCell ref="C12:C19"/>
    <mergeCell ref="C20:C27"/>
    <mergeCell ref="C37:C44"/>
    <mergeCell ref="C45:C52"/>
    <mergeCell ref="A28:F28"/>
    <mergeCell ref="C29:C36"/>
    <mergeCell ref="C54:C61"/>
    <mergeCell ref="C70:C77"/>
    <mergeCell ref="C62:C69"/>
    <mergeCell ref="C85:C90"/>
    <mergeCell ref="A78:F78"/>
    <mergeCell ref="A91:F91"/>
    <mergeCell ref="C79:C84"/>
    <mergeCell ref="A3:F3"/>
    <mergeCell ref="C113:C119"/>
    <mergeCell ref="A104:F104"/>
    <mergeCell ref="C105:C111"/>
    <mergeCell ref="A112:F112"/>
    <mergeCell ref="C98:C103"/>
    <mergeCell ref="D79:F84"/>
  </mergeCells>
  <pageMargins left="0.7" right="0.7" top="0.75" bottom="0.75" header="0.3" footer="0.3"/>
  <pageSetup paperSize="9" firstPageNumber="429496729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BL30"/>
  <sheetViews>
    <sheetView topLeftCell="A19" workbookViewId="0">
      <selection activeCell="I23" sqref="I23"/>
    </sheetView>
  </sheetViews>
  <sheetFormatPr defaultColWidth="8.85546875" defaultRowHeight="14.25"/>
  <cols>
    <col min="1" max="2" width="24.85546875" style="1" customWidth="1"/>
    <col min="3" max="3" width="22.7109375" style="1" customWidth="1"/>
    <col min="4" max="6" width="13.28515625" style="1" customWidth="1"/>
    <col min="7" max="16" width="8.85546875" style="81"/>
    <col min="17" max="16384" width="8.85546875" style="1"/>
  </cols>
  <sheetData>
    <row r="1" spans="1:64" ht="37.5" customHeight="1" thickBot="1">
      <c r="A1" s="146" t="s">
        <v>177</v>
      </c>
      <c r="B1" s="146" t="s">
        <v>1</v>
      </c>
      <c r="C1" s="153" t="s">
        <v>2</v>
      </c>
      <c r="D1" s="154" t="s">
        <v>188</v>
      </c>
      <c r="E1" s="154" t="s">
        <v>90</v>
      </c>
      <c r="F1" s="154" t="s">
        <v>91</v>
      </c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</row>
    <row r="2" spans="1:64" s="23" customFormat="1" ht="29.25" customHeight="1" thickBot="1">
      <c r="A2" s="398" t="s">
        <v>198</v>
      </c>
      <c r="B2" s="399"/>
      <c r="C2" s="399"/>
      <c r="D2" s="399"/>
      <c r="E2" s="399"/>
      <c r="F2" s="400"/>
      <c r="G2" s="81"/>
      <c r="H2" s="81"/>
      <c r="I2" s="81"/>
      <c r="J2" s="81"/>
      <c r="K2" s="81"/>
      <c r="L2" s="81"/>
      <c r="M2" s="81"/>
      <c r="N2" s="81"/>
      <c r="O2" s="81"/>
      <c r="P2" s="81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</row>
    <row r="3" spans="1:64" ht="17.25" customHeight="1">
      <c r="A3" s="9"/>
      <c r="B3" s="151" t="s">
        <v>190</v>
      </c>
      <c r="C3" s="222" t="s">
        <v>189</v>
      </c>
      <c r="D3" s="45">
        <v>1794.6</v>
      </c>
      <c r="E3" s="45">
        <f>D3/1.5*1.45</f>
        <v>1734.7799999999997</v>
      </c>
      <c r="F3" s="45">
        <f>D3/1.5*1.4</f>
        <v>1674.9599999999998</v>
      </c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</row>
    <row r="4" spans="1:64" ht="17.25" customHeight="1">
      <c r="A4" s="9"/>
      <c r="B4" s="148" t="s">
        <v>190</v>
      </c>
      <c r="C4" s="222" t="s">
        <v>93</v>
      </c>
      <c r="D4" s="45">
        <v>2224.4</v>
      </c>
      <c r="E4" s="45">
        <f t="shared" ref="E4:E24" si="0">D4/1.5*1.45</f>
        <v>2150.2533333333336</v>
      </c>
      <c r="F4" s="45">
        <f t="shared" ref="F4:F24" si="1">D4/1.5*1.4</f>
        <v>2076.1066666666666</v>
      </c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</row>
    <row r="5" spans="1:64" ht="17.25" customHeight="1">
      <c r="A5" s="9"/>
      <c r="B5" s="148" t="s">
        <v>190</v>
      </c>
      <c r="C5" s="222" t="s">
        <v>94</v>
      </c>
      <c r="D5" s="45">
        <v>2655.6</v>
      </c>
      <c r="E5" s="45">
        <f t="shared" si="0"/>
        <v>2567.08</v>
      </c>
      <c r="F5" s="45">
        <f t="shared" si="1"/>
        <v>2478.5599999999995</v>
      </c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</row>
    <row r="6" spans="1:64" ht="15" customHeight="1">
      <c r="A6" s="9"/>
      <c r="B6" s="148" t="s">
        <v>191</v>
      </c>
      <c r="C6" s="222" t="s">
        <v>95</v>
      </c>
      <c r="D6" s="45">
        <v>857</v>
      </c>
      <c r="E6" s="45">
        <f t="shared" si="0"/>
        <v>828.43333333333339</v>
      </c>
      <c r="F6" s="45">
        <f t="shared" si="1"/>
        <v>799.86666666666667</v>
      </c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</row>
    <row r="7" spans="1:64" ht="15" customHeight="1">
      <c r="A7" s="9"/>
      <c r="B7" s="148" t="s">
        <v>191</v>
      </c>
      <c r="C7" s="223" t="s">
        <v>96</v>
      </c>
      <c r="D7" s="45">
        <v>1150</v>
      </c>
      <c r="E7" s="45">
        <f t="shared" si="0"/>
        <v>1111.6666666666665</v>
      </c>
      <c r="F7" s="45">
        <f t="shared" si="1"/>
        <v>1073.3333333333333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</row>
    <row r="8" spans="1:64" ht="15" customHeight="1">
      <c r="A8" s="9"/>
      <c r="B8" s="148" t="s">
        <v>193</v>
      </c>
      <c r="C8" s="223" t="s">
        <v>95</v>
      </c>
      <c r="D8" s="45">
        <v>869</v>
      </c>
      <c r="E8" s="45">
        <f t="shared" si="0"/>
        <v>840.03333333333342</v>
      </c>
      <c r="F8" s="45">
        <f t="shared" si="1"/>
        <v>811.06666666666672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</row>
    <row r="9" spans="1:64" ht="15" customHeight="1">
      <c r="A9" s="9"/>
      <c r="B9" s="148" t="s">
        <v>193</v>
      </c>
      <c r="C9" s="223" t="s">
        <v>96</v>
      </c>
      <c r="D9" s="45">
        <v>1200</v>
      </c>
      <c r="E9" s="45">
        <f t="shared" si="0"/>
        <v>1160</v>
      </c>
      <c r="F9" s="45">
        <f t="shared" si="1"/>
        <v>1120</v>
      </c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</row>
    <row r="10" spans="1:64" ht="15" customHeight="1">
      <c r="A10" s="9"/>
      <c r="B10" s="148" t="s">
        <v>192</v>
      </c>
      <c r="C10" s="224" t="s">
        <v>95</v>
      </c>
      <c r="D10" s="45">
        <v>897.404</v>
      </c>
      <c r="E10" s="45">
        <f t="shared" si="0"/>
        <v>867.49053333333325</v>
      </c>
      <c r="F10" s="45">
        <f t="shared" si="1"/>
        <v>837.57706666666661</v>
      </c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</row>
    <row r="11" spans="1:64" ht="15" customHeight="1" thickBot="1">
      <c r="A11" s="9"/>
      <c r="B11" s="150" t="s">
        <v>192</v>
      </c>
      <c r="C11" s="224" t="s">
        <v>96</v>
      </c>
      <c r="D11" s="48">
        <v>1300</v>
      </c>
      <c r="E11" s="48">
        <f t="shared" si="0"/>
        <v>1256.6666666666665</v>
      </c>
      <c r="F11" s="48">
        <f t="shared" si="1"/>
        <v>1213.3333333333333</v>
      </c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</row>
    <row r="12" spans="1:64" ht="30" customHeight="1" thickBot="1">
      <c r="A12" s="401" t="s">
        <v>197</v>
      </c>
      <c r="B12" s="402"/>
      <c r="C12" s="402"/>
      <c r="D12" s="402"/>
      <c r="E12" s="402"/>
      <c r="F12" s="403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</row>
    <row r="13" spans="1:64" ht="16.7" customHeight="1">
      <c r="A13" s="9"/>
      <c r="B13" s="151" t="s">
        <v>190</v>
      </c>
      <c r="C13" s="222" t="s">
        <v>92</v>
      </c>
      <c r="D13" s="276">
        <v>1917.9999999999998</v>
      </c>
      <c r="E13" s="45">
        <f t="shared" si="0"/>
        <v>1854.0666666666664</v>
      </c>
      <c r="F13" s="45">
        <f t="shared" si="1"/>
        <v>1790.133333333333</v>
      </c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</row>
    <row r="14" spans="1:64" ht="15.75" customHeight="1">
      <c r="A14" s="9"/>
      <c r="B14" s="148" t="s">
        <v>190</v>
      </c>
      <c r="C14" s="222" t="s">
        <v>93</v>
      </c>
      <c r="D14" s="276">
        <v>2450</v>
      </c>
      <c r="E14" s="45">
        <f t="shared" si="0"/>
        <v>2368.333333333333</v>
      </c>
      <c r="F14" s="45">
        <f t="shared" si="1"/>
        <v>2286.6666666666665</v>
      </c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</row>
    <row r="15" spans="1:64" ht="16.7" customHeight="1">
      <c r="A15" s="9"/>
      <c r="B15" s="148" t="s">
        <v>190</v>
      </c>
      <c r="C15" s="222" t="s">
        <v>94</v>
      </c>
      <c r="D15" s="276">
        <v>2982</v>
      </c>
      <c r="E15" s="45">
        <f t="shared" si="0"/>
        <v>2882.6</v>
      </c>
      <c r="F15" s="45">
        <f t="shared" si="1"/>
        <v>2783.2</v>
      </c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</row>
    <row r="16" spans="1:64" ht="15" customHeight="1">
      <c r="A16" s="52"/>
      <c r="B16" s="149" t="s">
        <v>194</v>
      </c>
      <c r="C16" s="223" t="s">
        <v>95</v>
      </c>
      <c r="D16" s="276">
        <v>1007.9999999999999</v>
      </c>
      <c r="E16" s="45">
        <f t="shared" si="0"/>
        <v>974.39999999999975</v>
      </c>
      <c r="F16" s="45">
        <f t="shared" si="1"/>
        <v>940.79999999999973</v>
      </c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</row>
    <row r="17" spans="1:64" ht="16.7" customHeight="1">
      <c r="A17" s="9"/>
      <c r="B17" s="148" t="s">
        <v>195</v>
      </c>
      <c r="C17" s="223" t="s">
        <v>95</v>
      </c>
      <c r="D17" s="276">
        <v>1260</v>
      </c>
      <c r="E17" s="45">
        <f t="shared" si="0"/>
        <v>1218</v>
      </c>
      <c r="F17" s="45">
        <f t="shared" si="1"/>
        <v>1176</v>
      </c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</row>
    <row r="18" spans="1:64" ht="15" customHeight="1">
      <c r="A18" s="9"/>
      <c r="B18" s="148" t="s">
        <v>194</v>
      </c>
      <c r="C18" s="223" t="s">
        <v>96</v>
      </c>
      <c r="D18" s="276">
        <v>1540</v>
      </c>
      <c r="E18" s="45">
        <f t="shared" si="0"/>
        <v>1488.6666666666667</v>
      </c>
      <c r="F18" s="45">
        <f t="shared" si="1"/>
        <v>1437.3333333333333</v>
      </c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</row>
    <row r="19" spans="1:64" ht="15.75" customHeight="1" thickBot="1">
      <c r="A19" s="9"/>
      <c r="B19" s="150" t="s">
        <v>195</v>
      </c>
      <c r="C19" s="224" t="s">
        <v>96</v>
      </c>
      <c r="D19" s="276">
        <v>1931.9999999999998</v>
      </c>
      <c r="E19" s="48">
        <f t="shared" si="0"/>
        <v>1867.5999999999997</v>
      </c>
      <c r="F19" s="48">
        <f t="shared" si="1"/>
        <v>1803.1999999999996</v>
      </c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</row>
    <row r="20" spans="1:64" ht="30" customHeight="1" thickBot="1">
      <c r="A20" s="401" t="s">
        <v>199</v>
      </c>
      <c r="B20" s="402"/>
      <c r="C20" s="402"/>
      <c r="D20" s="402"/>
      <c r="E20" s="402"/>
      <c r="F20" s="403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</row>
    <row r="21" spans="1:64" ht="48.95" customHeight="1">
      <c r="A21" s="9"/>
      <c r="B21" s="152" t="s">
        <v>196</v>
      </c>
      <c r="C21" s="222" t="s">
        <v>97</v>
      </c>
      <c r="D21" s="45">
        <v>2014</v>
      </c>
      <c r="E21" s="45">
        <f t="shared" si="0"/>
        <v>1946.8666666666668</v>
      </c>
      <c r="F21" s="45">
        <f t="shared" si="1"/>
        <v>1879.7333333333333</v>
      </c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</row>
    <row r="22" spans="1:64" ht="48.95" customHeight="1">
      <c r="A22" s="395"/>
      <c r="B22" s="147" t="s">
        <v>196</v>
      </c>
      <c r="C22" s="223" t="s">
        <v>98</v>
      </c>
      <c r="D22" s="45">
        <v>2260.8000000000002</v>
      </c>
      <c r="E22" s="45">
        <f t="shared" si="0"/>
        <v>2185.44</v>
      </c>
      <c r="F22" s="45">
        <f t="shared" si="1"/>
        <v>2110.08</v>
      </c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</row>
    <row r="23" spans="1:64" ht="48.95" customHeight="1">
      <c r="A23" s="396"/>
      <c r="B23" s="147" t="s">
        <v>196</v>
      </c>
      <c r="C23" s="223" t="s">
        <v>99</v>
      </c>
      <c r="D23" s="45">
        <v>2793.4</v>
      </c>
      <c r="E23" s="45">
        <f t="shared" si="0"/>
        <v>2700.2866666666664</v>
      </c>
      <c r="F23" s="45">
        <f t="shared" si="1"/>
        <v>2607.1733333333332</v>
      </c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</row>
    <row r="24" spans="1:64" s="65" customFormat="1" ht="59.85" customHeight="1" thickBot="1">
      <c r="A24" s="397"/>
      <c r="B24" s="147" t="s">
        <v>196</v>
      </c>
      <c r="C24" s="271" t="s">
        <v>100</v>
      </c>
      <c r="D24" s="49">
        <v>3350</v>
      </c>
      <c r="E24" s="49">
        <f t="shared" si="0"/>
        <v>3238.3333333333335</v>
      </c>
      <c r="F24" s="49">
        <f t="shared" si="1"/>
        <v>3126.6666666666665</v>
      </c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</row>
    <row r="25" spans="1:64" ht="20.25"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</row>
    <row r="26" spans="1:64" ht="20.25"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</row>
    <row r="27" spans="1:64" ht="20.25"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</row>
    <row r="28" spans="1:64" ht="20.25"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</row>
    <row r="29" spans="1:64" ht="20.25"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</row>
    <row r="30" spans="1:64" ht="20.25"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</row>
  </sheetData>
  <mergeCells count="4">
    <mergeCell ref="A22:A24"/>
    <mergeCell ref="A2:F2"/>
    <mergeCell ref="A12:F12"/>
    <mergeCell ref="A20:F20"/>
  </mergeCells>
  <pageMargins left="0.7" right="0.7" top="0.75" bottom="0.75" header="0.3" footer="0.3"/>
  <pageSetup paperSize="9" firstPageNumber="4294967295" orientation="portrait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I79"/>
  <sheetViews>
    <sheetView workbookViewId="0">
      <selection activeCell="H16" sqref="H16"/>
    </sheetView>
  </sheetViews>
  <sheetFormatPr defaultRowHeight="15"/>
  <cols>
    <col min="1" max="3" width="27" customWidth="1"/>
  </cols>
  <sheetData>
    <row r="1" spans="1:9" ht="24.75" customHeight="1" thickTop="1" thickBot="1">
      <c r="A1" s="170" t="s">
        <v>101</v>
      </c>
      <c r="B1" s="170" t="s">
        <v>203</v>
      </c>
      <c r="C1" s="170" t="s">
        <v>204</v>
      </c>
    </row>
    <row r="2" spans="1:9" ht="20.25" thickTop="1" thickBot="1">
      <c r="A2" s="423" t="s">
        <v>200</v>
      </c>
      <c r="B2" s="424"/>
      <c r="C2" s="425"/>
      <c r="E2" s="440"/>
      <c r="F2" s="440"/>
      <c r="G2" s="440"/>
      <c r="H2" s="440"/>
      <c r="I2" s="440"/>
    </row>
    <row r="3" spans="1:9" ht="20.25" thickTop="1" thickBot="1">
      <c r="A3" s="167"/>
      <c r="B3" s="168" t="s">
        <v>202</v>
      </c>
      <c r="C3" s="169"/>
      <c r="E3" s="440"/>
      <c r="F3" s="440"/>
      <c r="G3" s="440"/>
      <c r="H3" s="440"/>
      <c r="I3" s="440"/>
    </row>
    <row r="4" spans="1:9" ht="20.25" thickTop="1" thickBot="1">
      <c r="A4" s="426" t="s">
        <v>102</v>
      </c>
      <c r="B4" s="427"/>
      <c r="C4" s="428"/>
      <c r="E4" s="440"/>
      <c r="F4" s="440"/>
      <c r="G4" s="440"/>
      <c r="H4" s="440"/>
      <c r="I4" s="440"/>
    </row>
    <row r="5" spans="1:9" ht="16.5" thickTop="1">
      <c r="A5" s="163" t="s">
        <v>103</v>
      </c>
      <c r="B5" s="83">
        <v>1113.5999999999999</v>
      </c>
      <c r="C5" s="84">
        <v>1225.25</v>
      </c>
      <c r="E5" s="440"/>
      <c r="F5" s="440"/>
      <c r="G5" s="440"/>
      <c r="H5" s="440"/>
      <c r="I5" s="440"/>
    </row>
    <row r="6" spans="1:9" ht="15.75">
      <c r="A6" s="163" t="s">
        <v>104</v>
      </c>
      <c r="B6" s="83">
        <v>1322.3999999999999</v>
      </c>
      <c r="C6" s="84">
        <v>1434.05</v>
      </c>
      <c r="E6" s="440"/>
      <c r="F6" s="440"/>
      <c r="G6" s="440"/>
      <c r="H6" s="440"/>
      <c r="I6" s="440"/>
    </row>
    <row r="7" spans="1:9" ht="15.75">
      <c r="A7" s="163" t="s">
        <v>105</v>
      </c>
      <c r="B7" s="83">
        <v>1448.55</v>
      </c>
      <c r="C7" s="84">
        <v>1560.2</v>
      </c>
      <c r="E7" s="440"/>
      <c r="F7" s="440"/>
      <c r="G7" s="440"/>
      <c r="H7" s="440"/>
      <c r="I7" s="440"/>
    </row>
    <row r="8" spans="1:9" ht="15.75">
      <c r="A8" s="163" t="s">
        <v>106</v>
      </c>
      <c r="B8" s="83">
        <v>1615.3</v>
      </c>
      <c r="C8" s="84">
        <v>1726.95</v>
      </c>
      <c r="E8" s="440"/>
      <c r="F8" s="440"/>
      <c r="G8" s="440"/>
      <c r="H8" s="440"/>
      <c r="I8" s="440"/>
    </row>
    <row r="9" spans="1:9" ht="15.75">
      <c r="A9" s="163" t="s">
        <v>107</v>
      </c>
      <c r="B9" s="83">
        <v>1782.05</v>
      </c>
      <c r="C9" s="84">
        <v>1893.7</v>
      </c>
      <c r="E9" s="440"/>
      <c r="F9" s="440"/>
      <c r="G9" s="440"/>
      <c r="H9" s="440"/>
      <c r="I9" s="440"/>
    </row>
    <row r="10" spans="1:9" ht="15.75">
      <c r="A10" s="163" t="s">
        <v>108</v>
      </c>
      <c r="B10" s="83">
        <v>1948.8</v>
      </c>
      <c r="C10" s="84">
        <v>2060.4499999999998</v>
      </c>
      <c r="E10" s="440"/>
      <c r="F10" s="440"/>
      <c r="G10" s="440"/>
      <c r="H10" s="440"/>
      <c r="I10" s="440"/>
    </row>
    <row r="11" spans="1:9" ht="15.75">
      <c r="A11" s="163" t="s">
        <v>109</v>
      </c>
      <c r="B11" s="83">
        <v>2161.9499999999998</v>
      </c>
      <c r="C11" s="84">
        <v>2273.6</v>
      </c>
      <c r="E11" s="440"/>
      <c r="F11" s="440"/>
      <c r="G11" s="440"/>
      <c r="H11" s="440"/>
      <c r="I11" s="440"/>
    </row>
    <row r="12" spans="1:9" ht="15.75">
      <c r="A12" s="163" t="s">
        <v>110</v>
      </c>
      <c r="B12" s="83">
        <v>2330.15</v>
      </c>
      <c r="C12" s="84">
        <v>2441.7999999999997</v>
      </c>
    </row>
    <row r="13" spans="1:9" ht="15.75">
      <c r="A13" s="163" t="s">
        <v>111</v>
      </c>
      <c r="B13" s="83">
        <v>2496.9</v>
      </c>
      <c r="C13" s="84">
        <v>2608.5499999999997</v>
      </c>
    </row>
    <row r="14" spans="1:9" ht="15.75">
      <c r="A14" s="163" t="s">
        <v>112</v>
      </c>
      <c r="B14" s="83">
        <v>2686.85</v>
      </c>
      <c r="C14" s="84">
        <v>2821.7</v>
      </c>
    </row>
    <row r="15" spans="1:9" ht="15.75">
      <c r="A15" s="163" t="s">
        <v>113</v>
      </c>
      <c r="B15" s="83">
        <v>1619.6499999999999</v>
      </c>
      <c r="C15" s="84">
        <v>1880.6499999999999</v>
      </c>
    </row>
    <row r="16" spans="1:9" ht="15.75">
      <c r="A16" s="163" t="s">
        <v>114</v>
      </c>
      <c r="B16" s="83">
        <v>5370.8</v>
      </c>
      <c r="C16" s="84">
        <v>5660.8</v>
      </c>
    </row>
    <row r="17" spans="1:3" ht="15.75">
      <c r="A17" s="163" t="s">
        <v>115</v>
      </c>
      <c r="B17" s="83">
        <v>1963.3</v>
      </c>
      <c r="C17" s="84">
        <v>2224.2999999999997</v>
      </c>
    </row>
    <row r="18" spans="1:3" ht="15.75">
      <c r="A18" s="166" t="s">
        <v>116</v>
      </c>
      <c r="B18" s="85">
        <v>2296.7999999999997</v>
      </c>
      <c r="C18" s="86">
        <v>2557.7999999999997</v>
      </c>
    </row>
    <row r="19" spans="1:3" ht="18.75">
      <c r="A19" s="417" t="s">
        <v>117</v>
      </c>
      <c r="B19" s="429"/>
      <c r="C19" s="430"/>
    </row>
    <row r="20" spans="1:3" ht="15.75">
      <c r="A20" s="165" t="s">
        <v>118</v>
      </c>
      <c r="B20" s="87">
        <v>107.3</v>
      </c>
      <c r="C20" s="88">
        <v>172.54999999999998</v>
      </c>
    </row>
    <row r="21" spans="1:3" ht="15.75">
      <c r="A21" s="165" t="s">
        <v>119</v>
      </c>
      <c r="B21" s="87">
        <v>149.35</v>
      </c>
      <c r="C21" s="88">
        <v>185.6</v>
      </c>
    </row>
    <row r="22" spans="1:3" ht="15.75">
      <c r="A22" s="166" t="s">
        <v>120</v>
      </c>
      <c r="B22" s="85">
        <v>162.4</v>
      </c>
      <c r="C22" s="86">
        <v>200.1</v>
      </c>
    </row>
    <row r="23" spans="1:3" ht="18.75">
      <c r="A23" s="417" t="s">
        <v>121</v>
      </c>
      <c r="B23" s="418"/>
      <c r="C23" s="419"/>
    </row>
    <row r="24" spans="1:3" ht="15.75">
      <c r="A24" s="165" t="s">
        <v>122</v>
      </c>
      <c r="B24" s="87">
        <v>487.2</v>
      </c>
      <c r="C24" s="88">
        <v>571.29999999999995</v>
      </c>
    </row>
    <row r="25" spans="1:3" ht="15.75">
      <c r="A25" s="163" t="s">
        <v>123</v>
      </c>
      <c r="B25" s="83">
        <v>487.2</v>
      </c>
      <c r="C25" s="84">
        <v>571.29999999999995</v>
      </c>
    </row>
    <row r="26" spans="1:3" ht="15.75">
      <c r="A26" s="163" t="s">
        <v>124</v>
      </c>
      <c r="B26" s="83">
        <v>529.25</v>
      </c>
      <c r="C26" s="84">
        <v>640.9</v>
      </c>
    </row>
    <row r="27" spans="1:3" ht="15.75">
      <c r="A27" s="163" t="s">
        <v>125</v>
      </c>
      <c r="B27" s="83">
        <v>417.59999999999997</v>
      </c>
      <c r="C27" s="84">
        <v>501.7</v>
      </c>
    </row>
    <row r="28" spans="1:3" ht="15.75">
      <c r="A28" s="166" t="s">
        <v>126</v>
      </c>
      <c r="B28" s="85">
        <v>417.59999999999997</v>
      </c>
      <c r="C28" s="86">
        <v>501.7</v>
      </c>
    </row>
    <row r="29" spans="1:3" ht="18.75">
      <c r="A29" s="417" t="s">
        <v>127</v>
      </c>
      <c r="B29" s="418"/>
      <c r="C29" s="419"/>
    </row>
    <row r="30" spans="1:3" ht="15.75">
      <c r="A30" s="164" t="s">
        <v>128</v>
      </c>
      <c r="B30" s="420" t="s">
        <v>205</v>
      </c>
      <c r="C30" s="421"/>
    </row>
    <row r="31" spans="1:3" ht="18.75">
      <c r="A31" s="422" t="s">
        <v>129</v>
      </c>
      <c r="B31" s="418"/>
      <c r="C31" s="419"/>
    </row>
    <row r="32" spans="1:3" ht="15.75">
      <c r="A32" s="163" t="s">
        <v>130</v>
      </c>
      <c r="B32" s="87">
        <v>175.45</v>
      </c>
      <c r="C32" s="89"/>
    </row>
    <row r="33" spans="1:3" ht="15.75">
      <c r="A33" s="163" t="s">
        <v>131</v>
      </c>
      <c r="B33" s="83">
        <v>213.15</v>
      </c>
      <c r="C33" s="90"/>
    </row>
    <row r="34" spans="1:3" ht="18.75">
      <c r="A34" s="407" t="s">
        <v>201</v>
      </c>
      <c r="B34" s="408"/>
      <c r="C34" s="409"/>
    </row>
    <row r="35" spans="1:3" ht="18.75">
      <c r="A35" s="410" t="s">
        <v>102</v>
      </c>
      <c r="B35" s="411"/>
      <c r="C35" s="411"/>
    </row>
    <row r="36" spans="1:3" ht="15.75">
      <c r="A36" s="161" t="s">
        <v>132</v>
      </c>
      <c r="B36" s="83">
        <v>1165.8</v>
      </c>
      <c r="C36" s="84">
        <v>1287.5999999999999</v>
      </c>
    </row>
    <row r="37" spans="1:3" ht="15.75">
      <c r="A37" s="162" t="s">
        <v>133</v>
      </c>
      <c r="B37" s="83">
        <v>1270.2</v>
      </c>
      <c r="C37" s="84">
        <v>1392</v>
      </c>
    </row>
    <row r="38" spans="1:3" ht="15.75">
      <c r="A38" s="156" t="s">
        <v>103</v>
      </c>
      <c r="B38" s="83">
        <v>1374.6</v>
      </c>
      <c r="C38" s="84">
        <v>1496.3999999999999</v>
      </c>
    </row>
    <row r="39" spans="1:3" ht="15.75">
      <c r="A39" s="156" t="s">
        <v>134</v>
      </c>
      <c r="B39" s="83">
        <v>1479</v>
      </c>
      <c r="C39" s="84">
        <v>1600.8</v>
      </c>
    </row>
    <row r="40" spans="1:3" ht="15.75">
      <c r="A40" s="156" t="s">
        <v>104</v>
      </c>
      <c r="B40" s="83">
        <v>1635.6</v>
      </c>
      <c r="C40" s="84">
        <v>1757.3999999999999</v>
      </c>
    </row>
    <row r="41" spans="1:3" ht="15.75">
      <c r="A41" s="156" t="s">
        <v>105</v>
      </c>
      <c r="B41" s="83">
        <v>1792.2</v>
      </c>
      <c r="C41" s="84">
        <v>1914</v>
      </c>
    </row>
    <row r="42" spans="1:3" ht="15.75">
      <c r="A42" s="156" t="s">
        <v>135</v>
      </c>
      <c r="B42" s="83">
        <v>1896.6</v>
      </c>
      <c r="C42" s="84">
        <v>2018.3999999999999</v>
      </c>
    </row>
    <row r="43" spans="1:3" ht="15.75">
      <c r="A43" s="156" t="s">
        <v>106</v>
      </c>
      <c r="B43" s="83">
        <v>2001</v>
      </c>
      <c r="C43" s="84">
        <v>2122.7999999999997</v>
      </c>
    </row>
    <row r="44" spans="1:3" ht="15.75">
      <c r="A44" s="156" t="s">
        <v>136</v>
      </c>
      <c r="B44" s="83">
        <v>2105.4</v>
      </c>
      <c r="C44" s="84">
        <v>2227.1999999999998</v>
      </c>
    </row>
    <row r="45" spans="1:3" ht="15.75">
      <c r="A45" s="156" t="s">
        <v>107</v>
      </c>
      <c r="B45" s="83">
        <v>2209.7999999999997</v>
      </c>
      <c r="C45" s="84">
        <v>2331.6</v>
      </c>
    </row>
    <row r="46" spans="1:3" ht="15.75">
      <c r="A46" s="156" t="s">
        <v>137</v>
      </c>
      <c r="B46" s="83">
        <v>2314.1999999999998</v>
      </c>
      <c r="C46" s="84">
        <v>2436</v>
      </c>
    </row>
    <row r="47" spans="1:3" ht="15.75">
      <c r="A47" s="156" t="s">
        <v>108</v>
      </c>
      <c r="B47" s="83">
        <v>2418.6</v>
      </c>
      <c r="C47" s="84">
        <v>2540.4</v>
      </c>
    </row>
    <row r="48" spans="1:3" ht="15.75">
      <c r="A48" s="156" t="s">
        <v>138</v>
      </c>
      <c r="B48" s="83">
        <v>2569.4</v>
      </c>
      <c r="C48" s="84">
        <v>2691.2</v>
      </c>
    </row>
    <row r="49" spans="1:3" ht="15.75">
      <c r="A49" s="156" t="s">
        <v>109</v>
      </c>
      <c r="B49" s="83">
        <v>2627.4</v>
      </c>
      <c r="C49" s="84">
        <v>2795.6</v>
      </c>
    </row>
    <row r="50" spans="1:3" ht="15.75">
      <c r="A50" s="156" t="s">
        <v>139</v>
      </c>
      <c r="B50" s="83">
        <v>2778.2</v>
      </c>
      <c r="C50" s="84">
        <v>2900</v>
      </c>
    </row>
    <row r="51" spans="1:3" ht="15.75">
      <c r="A51" s="156" t="s">
        <v>110</v>
      </c>
      <c r="B51" s="83">
        <v>2882.6</v>
      </c>
      <c r="C51" s="84">
        <v>3004.4</v>
      </c>
    </row>
    <row r="52" spans="1:3" ht="15.75">
      <c r="A52" s="156" t="s">
        <v>140</v>
      </c>
      <c r="B52" s="83">
        <v>2987</v>
      </c>
      <c r="C52" s="84">
        <v>3108.7999999999997</v>
      </c>
    </row>
    <row r="53" spans="1:3" ht="15.75">
      <c r="A53" s="156" t="s">
        <v>111</v>
      </c>
      <c r="B53" s="83">
        <v>3114.6</v>
      </c>
      <c r="C53" s="84">
        <v>3259.6</v>
      </c>
    </row>
    <row r="54" spans="1:3" ht="15.75">
      <c r="A54" s="156" t="s">
        <v>141</v>
      </c>
      <c r="B54" s="83">
        <v>3219</v>
      </c>
      <c r="C54" s="84">
        <v>3364</v>
      </c>
    </row>
    <row r="55" spans="1:3" ht="15.75">
      <c r="A55" s="156" t="s">
        <v>112</v>
      </c>
      <c r="B55" s="83">
        <v>3323.4</v>
      </c>
      <c r="C55" s="84">
        <v>3468.4</v>
      </c>
    </row>
    <row r="56" spans="1:3" ht="15.75">
      <c r="A56" s="156" t="s">
        <v>113</v>
      </c>
      <c r="B56" s="83">
        <v>1943</v>
      </c>
      <c r="C56" s="84">
        <v>2204</v>
      </c>
    </row>
    <row r="57" spans="1:3" ht="15.75">
      <c r="A57" s="156" t="s">
        <v>142</v>
      </c>
      <c r="B57" s="83">
        <v>6786</v>
      </c>
      <c r="C57" s="84">
        <v>7076</v>
      </c>
    </row>
    <row r="58" spans="1:3" ht="15.75">
      <c r="A58" s="156" t="s">
        <v>115</v>
      </c>
      <c r="B58" s="83">
        <v>2349</v>
      </c>
      <c r="C58" s="84">
        <v>2610</v>
      </c>
    </row>
    <row r="59" spans="1:3" ht="15.75">
      <c r="A59" s="157" t="s">
        <v>116</v>
      </c>
      <c r="B59" s="83">
        <v>2766.6</v>
      </c>
      <c r="C59" s="84">
        <v>3027.6</v>
      </c>
    </row>
    <row r="60" spans="1:3" ht="18.75">
      <c r="A60" s="404" t="s">
        <v>117</v>
      </c>
      <c r="B60" s="412"/>
      <c r="C60" s="413"/>
    </row>
    <row r="61" spans="1:3" ht="15.75">
      <c r="A61" s="157" t="s">
        <v>33</v>
      </c>
      <c r="B61" s="83">
        <v>104.39999999999999</v>
      </c>
      <c r="C61" s="84">
        <v>150.79999999999998</v>
      </c>
    </row>
    <row r="62" spans="1:3" ht="15.75">
      <c r="A62" s="156" t="s">
        <v>118</v>
      </c>
      <c r="B62" s="83">
        <v>127.6</v>
      </c>
      <c r="C62" s="84">
        <v>181.25</v>
      </c>
    </row>
    <row r="63" spans="1:3" ht="15.75">
      <c r="A63" s="156" t="s">
        <v>119</v>
      </c>
      <c r="B63" s="83">
        <v>179.79999999999998</v>
      </c>
      <c r="C63" s="84">
        <v>220.4</v>
      </c>
    </row>
    <row r="64" spans="1:3" ht="15.75">
      <c r="A64" s="156" t="s">
        <v>120</v>
      </c>
      <c r="B64" s="83">
        <v>197.2</v>
      </c>
      <c r="C64" s="84">
        <v>237.79999999999998</v>
      </c>
    </row>
    <row r="65" spans="1:3" ht="18.75">
      <c r="A65" s="404" t="s">
        <v>143</v>
      </c>
      <c r="B65" s="412"/>
      <c r="C65" s="413"/>
    </row>
    <row r="66" spans="1:3" ht="15.75">
      <c r="A66" s="158" t="s">
        <v>144</v>
      </c>
      <c r="B66" s="83">
        <v>145</v>
      </c>
      <c r="C66" s="84">
        <v>185.6</v>
      </c>
    </row>
    <row r="67" spans="1:3" ht="15.75">
      <c r="A67" s="159" t="s">
        <v>145</v>
      </c>
      <c r="B67" s="83">
        <v>162.4</v>
      </c>
      <c r="C67" s="84">
        <v>203</v>
      </c>
    </row>
    <row r="68" spans="1:3" ht="15.75">
      <c r="A68" s="160" t="s">
        <v>146</v>
      </c>
      <c r="B68" s="83">
        <v>214.6</v>
      </c>
      <c r="C68" s="84">
        <v>255.2</v>
      </c>
    </row>
    <row r="69" spans="1:3" ht="18.75">
      <c r="A69" s="414" t="s">
        <v>121</v>
      </c>
      <c r="B69" s="415"/>
      <c r="C69" s="416"/>
    </row>
    <row r="70" spans="1:3" ht="15.75">
      <c r="A70" s="155" t="s">
        <v>122</v>
      </c>
      <c r="B70" s="83">
        <v>591.6</v>
      </c>
      <c r="C70" s="84">
        <v>678.6</v>
      </c>
    </row>
    <row r="71" spans="1:3" ht="15.75">
      <c r="A71" s="156" t="s">
        <v>123</v>
      </c>
      <c r="B71" s="83">
        <v>591.6</v>
      </c>
      <c r="C71" s="84">
        <v>678.6</v>
      </c>
    </row>
    <row r="72" spans="1:3" ht="15.75">
      <c r="A72" s="156" t="s">
        <v>124</v>
      </c>
      <c r="B72" s="83">
        <v>696</v>
      </c>
      <c r="C72" s="84">
        <v>787.35</v>
      </c>
    </row>
    <row r="73" spans="1:3" ht="15.75">
      <c r="A73" s="157" t="s">
        <v>126</v>
      </c>
      <c r="B73" s="83">
        <v>504.59999999999997</v>
      </c>
      <c r="C73" s="84">
        <v>591.6</v>
      </c>
    </row>
    <row r="74" spans="1:3" ht="15.75">
      <c r="A74" s="155" t="s">
        <v>147</v>
      </c>
      <c r="B74" s="83">
        <v>904.8</v>
      </c>
      <c r="C74" s="84">
        <v>1078.8</v>
      </c>
    </row>
    <row r="75" spans="1:3" ht="15.75">
      <c r="A75" s="156" t="s">
        <v>148</v>
      </c>
      <c r="B75" s="83">
        <v>1009.1999999999999</v>
      </c>
      <c r="C75" s="84">
        <v>1183.2</v>
      </c>
    </row>
    <row r="76" spans="1:3" ht="15.75">
      <c r="A76" s="156" t="s">
        <v>149</v>
      </c>
      <c r="B76" s="83">
        <v>1113.5999999999999</v>
      </c>
      <c r="C76" s="84">
        <v>1287.5999999999999</v>
      </c>
    </row>
    <row r="77" spans="1:3" ht="18.75">
      <c r="A77" s="404" t="s">
        <v>129</v>
      </c>
      <c r="B77" s="405"/>
      <c r="C77" s="406"/>
    </row>
    <row r="78" spans="1:3" ht="15.75">
      <c r="A78" s="155" t="s">
        <v>130</v>
      </c>
      <c r="B78" s="83">
        <v>197.2</v>
      </c>
      <c r="C78" s="84"/>
    </row>
    <row r="79" spans="1:3" ht="15.75">
      <c r="A79" s="156" t="s">
        <v>150</v>
      </c>
      <c r="B79" s="83">
        <v>243.6</v>
      </c>
      <c r="C79" s="84"/>
    </row>
  </sheetData>
  <mergeCells count="13">
    <mergeCell ref="A29:C29"/>
    <mergeCell ref="B30:C30"/>
    <mergeCell ref="A31:C31"/>
    <mergeCell ref="A2:C2"/>
    <mergeCell ref="A4:C4"/>
    <mergeCell ref="A19:C19"/>
    <mergeCell ref="A23:C23"/>
    <mergeCell ref="A77:C77"/>
    <mergeCell ref="A34:C34"/>
    <mergeCell ref="A35:C35"/>
    <mergeCell ref="A60:C60"/>
    <mergeCell ref="A65:C65"/>
    <mergeCell ref="A69:C69"/>
  </mergeCells>
  <pageMargins left="0.7" right="0.7" top="0.75" bottom="0.75" header="0.3" footer="0.3"/>
  <pageSetup paperSize="9" firstPageNumber="4294967295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Постельное бельё Премиум</vt:lpstr>
      <vt:lpstr>Махровые изделия и Вафельные</vt:lpstr>
      <vt:lpstr>Подушки и одеяла</vt:lpstr>
      <vt:lpstr>Боксы и Изголовья</vt:lpstr>
      <vt:lpstr>Наматрасники и топперы</vt:lpstr>
      <vt:lpstr>Шторы,Блэкаут,Вуаль, Покрывала</vt:lpstr>
      <vt:lpstr>Текстиль для ресторана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Зайка</dc:creator>
  <cp:lastModifiedBy>Vasito</cp:lastModifiedBy>
  <cp:revision>1</cp:revision>
  <dcterms:created xsi:type="dcterms:W3CDTF">2015-06-05T18:19:34Z</dcterms:created>
  <dcterms:modified xsi:type="dcterms:W3CDTF">2023-08-23T13:04:21Z</dcterms:modified>
</cp:coreProperties>
</file>